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16"/>
  <workbookPr codeName="ThisWorkbook" defaultThemeVersion="124226"/>
  <mc:AlternateContent xmlns:mc="http://schemas.openxmlformats.org/markup-compatibility/2006">
    <mc:Choice Requires="x15">
      <x15ac:absPath xmlns:x15ac="http://schemas.microsoft.com/office/spreadsheetml/2010/11/ac" url="https://fuerzaaereacolombia-my.sharepoint.com/personal/oscar_bustos_fac_mil_co/Documents/SEMEP/PROGRAMA DE TRANSPARENCIA Y ETICA PÚBLICA/Anexo 1/Mapa de Riesgos/"/>
    </mc:Choice>
  </mc:AlternateContent>
  <xr:revisionPtr revIDLastSave="14" documentId="8_{B85048F8-4B63-4BC1-907C-3940EB6BAC9C}" xr6:coauthVersionLast="47" xr6:coauthVersionMax="47" xr10:uidLastSave="{0204460E-DE61-4ED3-A722-961A74739E86}"/>
  <bookViews>
    <workbookView xWindow="-110" yWindow="-110" windowWidth="21820" windowHeight="13900" firstSheet="2" activeTab="2" xr2:uid="{00000000-000D-0000-FFFF-FFFF00000000}"/>
  </bookViews>
  <sheets>
    <sheet name="Listas" sheetId="2" state="hidden" r:id="rId1"/>
    <sheet name="Gestión del Riesgo de Corrupció" sheetId="26" r:id="rId2"/>
    <sheet name="Direccionamiento Estratégico" sheetId="33" r:id="rId3"/>
    <sheet name="Insp, Control y Gesti Seg. Oper" sheetId="43" r:id="rId4"/>
    <sheet name="Gestión Apoyo" sheetId="39" r:id="rId5"/>
    <sheet name="Gestión Humana" sheetId="40" r:id="rId6"/>
    <sheet name="Operaciones Aéreas" sheetId="3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4" hidden="1">'Gestión Apoyo'!$A$10:$BG$54</definedName>
    <definedName name="Catastrófico">Listas!$F$33:$F$36</definedName>
    <definedName name="CatastróficoCualit">Listas!$F$38:$F$42</definedName>
    <definedName name="Corrupción">Listas!$C$6</definedName>
    <definedName name="DE" localSheetId="4">#REF!</definedName>
    <definedName name="DE" localSheetId="3">#REF!</definedName>
    <definedName name="DE">#REF!</definedName>
    <definedName name="Gestión">Listas!$D$6:$D$12</definedName>
    <definedName name="Insignificante">Listas!$B$33:$B$36</definedName>
    <definedName name="InsignificanteCualit">Listas!$B$38:$B$40</definedName>
    <definedName name="Mayor">Listas!$E$33:$E$36</definedName>
    <definedName name="MayorCualit">Listas!$E$38:$E$42</definedName>
    <definedName name="men">Listas!$B$42</definedName>
    <definedName name="Menor">Listas!$C$33:$C$36</definedName>
    <definedName name="Menorcual">Listas!$C$38:$C$40</definedName>
    <definedName name="MenorCualit">Listas!$B$42</definedName>
    <definedName name="Moderado">Listas!$D$33:$D$36</definedName>
    <definedName name="ModeradoCualit">Listas!$D$38:$D$43</definedName>
    <definedName name="OLE_LINK1" localSheetId="4">'Gestión Apoyo'!$L$60</definedName>
    <definedName name="Procesos">[1]Hoja1!$B$2:$B$17</definedName>
    <definedName name="Seguridad">Listas!$E$6</definedName>
    <definedName name="Seguridad_Digital">Listas!$E$6</definedName>
    <definedName name="SeguridadDigital">Listas!$E$6</definedName>
    <definedName name="Selección1" localSheetId="2">'Direccionamiento Estratégico'!#REF!</definedName>
    <definedName name="Selección1" localSheetId="4">'Gestión Apoyo'!#REF!</definedName>
    <definedName name="Selección1" localSheetId="5">'Gestión Humana'!$T$12</definedName>
    <definedName name="Selección1" localSheetId="3">'Insp, Control y Gesti Seg. Oper'!$T$12</definedName>
    <definedName name="Selección1" localSheetId="6">'Operaciones Aéreas'!$T$12</definedName>
    <definedName name="Selección1">#REF!</definedName>
    <definedName name="SelecciónA" localSheetId="2">'Direccionamiento Estratégico'!#REF!</definedName>
    <definedName name="SelecciónA" localSheetId="4">'Gestión Apoyo'!#REF!</definedName>
    <definedName name="SelecciónA" localSheetId="3">'Insp, Control y Gesti Seg. Oper'!#REF!</definedName>
    <definedName name="SelecciónA" localSheetId="6">'Operaciones Aéreas'!#REF!</definedName>
    <definedName name="SelecciónA">#REF!</definedName>
    <definedName name="Tipo1">Listas!$A$31:$F$31</definedName>
    <definedName name="Tipo2">Listas!$C$5:$E$5</definedName>
    <definedName name="TipoRiesgo" localSheetId="2">'Direccionamiento Estratégico'!#REF!</definedName>
    <definedName name="TipoRiesgo" localSheetId="4">'Gestión Apoyo'!#REF!</definedName>
    <definedName name="TipoRiesgo" localSheetId="3">'Insp, Control y Gesti Seg. Oper'!#REF!</definedName>
    <definedName name="TipoRiesgo" localSheetId="6">'Operaciones Aéreas'!#REF!</definedName>
    <definedName name="TipoRiesgo">#REF!</definedName>
  </definedNames>
  <calcPr calcId="191029"/>
  <fileRecoveryPr repairLoad="1"/>
</workbook>
</file>

<file path=xl/calcChain.xml><?xml version="1.0" encoding="utf-8"?>
<calcChain xmlns="http://schemas.openxmlformats.org/spreadsheetml/2006/main">
  <c r="AB23" i="43" l="1"/>
  <c r="AB21" i="43"/>
  <c r="AB20" i="43"/>
  <c r="AB19" i="43"/>
  <c r="AC26" i="37" l="1"/>
  <c r="AC25" i="37"/>
  <c r="V25" i="37"/>
  <c r="AC24" i="37"/>
  <c r="V24" i="37"/>
  <c r="AC23" i="37"/>
  <c r="V23" i="37"/>
  <c r="V13" i="37"/>
  <c r="V12" i="37"/>
  <c r="U50" i="40"/>
  <c r="U49" i="40"/>
  <c r="U44" i="40"/>
  <c r="U43" i="40"/>
  <c r="U40" i="40"/>
  <c r="U39" i="40"/>
  <c r="U37" i="40"/>
  <c r="U35" i="40"/>
  <c r="U28" i="40"/>
  <c r="AC49" i="39"/>
  <c r="AC48" i="39"/>
  <c r="AB62" i="33"/>
  <c r="AB61" i="33"/>
  <c r="AB58" i="33"/>
  <c r="AB57" i="33"/>
  <c r="AB56" i="33"/>
  <c r="AB44" i="33"/>
  <c r="AB39" i="33"/>
  <c r="AB38" i="33"/>
  <c r="AB37" i="33"/>
  <c r="AB20" i="33"/>
  <c r="AB18" i="33"/>
  <c r="AB17" i="33"/>
  <c r="AB15" i="33"/>
  <c r="AB14" i="33"/>
  <c r="AB13" i="33"/>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Edward Rolando Suarez Gomez - Cont</author>
  </authors>
  <commentList>
    <comment ref="H55" authorId="0" shapeId="0" xr:uid="{00000000-0006-0000-0000-000001000000}">
      <text>
        <r>
          <rPr>
            <sz val="9"/>
            <color indexed="81"/>
            <rFont val="Tahoma"/>
            <family val="2"/>
          </rPr>
          <t xml:space="preserve">
Identifique las acciones a tomar según  zona de riesgo inicial (Riesgo Inherente)
 Identifique las acciones a tomar según  zona de riesgo inicial   (Riesgo Inherente). 
a. Si el riesgo se ubicó en la zona extrema (roja) debe “Evitar el riesgo”, es decir, tomar acciones para prevenir su materialización. Rediseño o Eliminación con controles adecuados a través de acciones correctivas.
b. Si el riesgo se ubicó en la zona importante o  alta (Amarrillo naranja o Ocre) debe “Compartir o Trasferir”, es decir, no se puede evitar. Trasladar   a un tercero quien cubre los impactos ocasionados.
c. Si el riesgo se ubicó en la zona moderada (amarilla) debe “Reducir el riesgo”, es decir, reducir su ocurrencia o impacto.  Buscar que los efectos sean lo menos dañinos posibles.
d. Si el riesgo se ubicó en la zona baja (verde) debe “Asumir el riesgo”, es decir, realizar acciones y/o actividades para cubrir el riesgo. No es ignorar el riesgo es cubrir el riesgo, planeando acciones de apoyo para cuando ocurra el evento.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Edward Suárez Gómez</author>
    <author>Dairo Leyton</author>
  </authors>
  <commentList>
    <comment ref="C21" authorId="0" shapeId="0" xr:uid="{00000000-0006-0000-0600-000001000000}">
      <text>
        <r>
          <rPr>
            <sz val="9"/>
            <color indexed="81"/>
            <rFont val="Tahoma"/>
            <family val="2"/>
          </rPr>
          <t xml:space="preserve">
Si es más dependencia inserte un comentario en la celda correspondiente</t>
        </r>
      </text>
    </comment>
    <comment ref="Q22" authorId="1" shapeId="0" xr:uid="{00000000-0006-0000-0600-000002000000}">
      <text>
        <r>
          <rPr>
            <b/>
            <sz val="9"/>
            <color indexed="81"/>
            <rFont val="Tahoma"/>
            <family val="2"/>
          </rPr>
          <t>Myrian Mendoza:</t>
        </r>
        <r>
          <rPr>
            <sz val="9"/>
            <color indexed="81"/>
            <rFont val="Tahoma"/>
            <family val="2"/>
          </rPr>
          <t xml:space="preserve">
</t>
        </r>
        <r>
          <rPr>
            <b/>
            <sz val="9"/>
            <color indexed="81"/>
            <rFont val="Tahoma"/>
            <family val="2"/>
          </rPr>
          <t>Procesos:</t>
        </r>
        <r>
          <rPr>
            <sz val="9"/>
            <color indexed="81"/>
            <rFont val="Tahoma"/>
            <family val="2"/>
          </rPr>
          <t xml:space="preserve"> falta de procedimientos; errores de grabación, evaluación; errores en cálculos para pagos internos, externos; falta de capacitación.
</t>
        </r>
        <r>
          <rPr>
            <b/>
            <sz val="9"/>
            <color indexed="81"/>
            <rFont val="Tahoma"/>
            <family val="2"/>
          </rPr>
          <t>Talento Humano</t>
        </r>
        <r>
          <rPr>
            <sz val="9"/>
            <color indexed="81"/>
            <rFont val="Tahoma"/>
            <family val="2"/>
          </rPr>
          <t xml:space="preserve">: posibles comportamientos no éticos de los  empleados; hurto activos; fraude interno (corrupción, soborno).
Tecnología: daño de equipos; caída de aplicaciones; caída de redes; errores en programas.
Infraestructura: derrumbes, incendios, inundaciones, daños a activos fijos.
Eventos externos: suplantación de identidad, asalto a la oficina, atentados, vandalismo, orden público.
</t>
        </r>
      </text>
    </comment>
  </commentList>
</comments>
</file>

<file path=xl/sharedStrings.xml><?xml version="1.0" encoding="utf-8"?>
<sst xmlns="http://schemas.openxmlformats.org/spreadsheetml/2006/main" count="4662" uniqueCount="1740">
  <si>
    <t>ENCABEZADO IGUAL AL DEL LISTADO DE ASISTENCIA</t>
  </si>
  <si>
    <t>Tipo de Riesgo</t>
  </si>
  <si>
    <t>Corrupción</t>
  </si>
  <si>
    <t>Gestión</t>
  </si>
  <si>
    <t>Seguridad</t>
  </si>
  <si>
    <t>Riesgo de corrupción</t>
  </si>
  <si>
    <t>Riesgos estratégicos</t>
  </si>
  <si>
    <t>Riesgo seguridad digital</t>
  </si>
  <si>
    <t>Riesgos gerenciales</t>
  </si>
  <si>
    <t>Riesgos operativos</t>
  </si>
  <si>
    <t>Riesgos financieros</t>
  </si>
  <si>
    <t>Riesgos tecnológicos</t>
  </si>
  <si>
    <t>Riesgos de cumplimiento</t>
  </si>
  <si>
    <t>Riesgo de imagen o reputacional</t>
  </si>
  <si>
    <t>Tipología de riesgos</t>
  </si>
  <si>
    <t>Posibilidad de ocurrencia de eventos que afecten los objetivos estratégicos de la organización pública y por tanto impactan
toda la entidad.</t>
  </si>
  <si>
    <t>Posibilidad de ocurrencia de eventos que afecten los procesos gerenciales y/o la alta dirección.</t>
  </si>
  <si>
    <t>Posibilidad de ocurrencia de eventos que afecten los procesos misionales de la entidad.</t>
  </si>
  <si>
    <t>Posibilidad de ocurrencia de eventos que afecten los estados financieros y todas aquellas áreas involucradas con el proceso financiero como presupuesto, tesorería, contabilidad, cartera, central de cuentas, costos, etc.</t>
  </si>
  <si>
    <t>posibilidad de ocurrencia de eventos que afecten
la totalidad o parte de la infraestructura tecnológica (hardware, software,
redes, etc.) de una entidad.</t>
  </si>
  <si>
    <t>posibilidad de ocurrencia de eventos que afecten la
situación jurídica o contractual de la organización debido a su incumplimiento
o desacato a la normatividad legal y las obligaciones contractuales.</t>
  </si>
  <si>
    <t>posibilidad de ocurrencia de un evento
que afecte la imagen, buen nombre o reputación de una organización ante
sus clientes y partes interesadas.</t>
  </si>
  <si>
    <t>Riesgos de corrupción</t>
  </si>
  <si>
    <t>posibilidad de que, por acción u omisión, se use el poder para desviar la gestión de lo público hacia un beneficio privado.</t>
  </si>
  <si>
    <t>Riesgos de seguridad digital</t>
  </si>
  <si>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</si>
  <si>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Seleccione impacto</t>
  </si>
  <si>
    <t>1 Insignificante</t>
  </si>
  <si>
    <t>2 Menor</t>
  </si>
  <si>
    <t>3 Moderado</t>
  </si>
  <si>
    <t>4 Mayor</t>
  </si>
  <si>
    <t>5 Catastrófico</t>
  </si>
  <si>
    <t>Valor</t>
  </si>
  <si>
    <t>Impacto que afecte la ejecución presupuestal
en un valor ≥0,5%.</t>
  </si>
  <si>
    <t>Impacto que afecte la ejecución presupuestal en un valor ≥1%.</t>
  </si>
  <si>
    <t>Impacto que afecte la ejecución presupuestal en un valor ≥5%.</t>
  </si>
  <si>
    <t>Impacto que afecte la ejecución presupuestal en un valor ≥20%.</t>
  </si>
  <si>
    <t>Impacto que afecte la ejecución presupuestal
en un valor ≥50%.</t>
  </si>
  <si>
    <t>Pérdida de cobertura en la prestación de
los servicios de la entidad ≥1%.</t>
  </si>
  <si>
    <t>Pérdida de cobertura en la prestación de
los servicios de la entidad ≥5%.</t>
  </si>
  <si>
    <t>Pérdida de cobertura en la prestación de los servicios de la entidad ≥10%.</t>
  </si>
  <si>
    <t>Pérdida de cobertura en la prestación de los servicios de la entidad ≥20%.</t>
  </si>
  <si>
    <t>Pérdida de cobertura en la prestación de los servicios de la entidad ≥50%.</t>
  </si>
  <si>
    <t>Pago de indemnizaciones a terceros por acciones legales que pueden afectar el presupuesto total de la entidad en un valor ≥0,5%.</t>
  </si>
  <si>
    <t>Pago de indemnizaciones a terceros por acciones legales que pueden afectar el presupuesto total de la entidad en un valor ≥1%.</t>
  </si>
  <si>
    <t>Pago de indemnizaciones a terceros por
acciones legales que pueden afectar el presupuesto
total de la entidad en un valor ≥5%.</t>
  </si>
  <si>
    <t>Pago de indemnizaciones a terceros por acciones legales que pueden afectar el
presupuesto total de la entidad en un valor
≥20%.</t>
  </si>
  <si>
    <t>Pago de indemnizaciones a terceros por acciones legales que pueden afectar el presupuesto total de la entidad en un valor ≥50%.</t>
  </si>
  <si>
    <t>Pago de sanciones económicas por incumplimiento en la normatividad aplicable ante un ente regulador, las cuales afectan en un valor ≥0,5% del presupuesto general de la entidad.</t>
  </si>
  <si>
    <t>Pago de sanciones económicas por incumplimiento en la normatividad aplicable ante un ente regulador, las cuales afectan en un valor ≥1% del presupuesto general de la entidad</t>
  </si>
  <si>
    <t>Pago de sanciones económicas por incumplimiento
en la normatividad aplicable
ante un ente regulador, las cuales afectan
en un valor ≥5% del presupuesto general
de la entidad.</t>
  </si>
  <si>
    <t>Pago de sanciones económicas por incumplimiento en la normatividad aplicable ante un ente regulador, las cuales afectan en un valor ≥20% del presupuesto general de la entidad.</t>
  </si>
  <si>
    <t>Pago de sanciones económicas por incumplimiento en la normatividad aplicable
ante un ente regulador, las cuales afectan
en un valor ≥50% del presupuesto general de la entidad.</t>
  </si>
  <si>
    <t>Insignificante Cualitativo</t>
  </si>
  <si>
    <t>Menor Cualitativo</t>
  </si>
  <si>
    <t>Moderado Cualitativo</t>
  </si>
  <si>
    <t>Mayor Cualitativo</t>
  </si>
  <si>
    <t>Catastrófico Cualitativo</t>
  </si>
  <si>
    <t>No hay interrupción de las operaciones de la entidad.</t>
  </si>
  <si>
    <t>Interrupción de las operaciones de la entidad por algunas horas.</t>
  </si>
  <si>
    <t>Interrupción de las operaciones de la entidad por un (1) día.</t>
  </si>
  <si>
    <t>Interrupción de las operaciones de la entidad por más de dos (2) días.</t>
  </si>
  <si>
    <t>Interrupción de las operaciones de la entidad por más de cinco (5) días.</t>
  </si>
  <si>
    <t>No se generan sanciones económicas o administrativas.</t>
  </si>
  <si>
    <t>Reclamaciones o quejas de los usuarios, que implican investigaciones internas disciplinarias.</t>
  </si>
  <si>
    <t>Reclamaciones o quejas de los usuarios que podrían implicar una denuncia ante los entes
reguladores o una demanda de largo alcance para la entidad.</t>
  </si>
  <si>
    <t>Pérdida de información crítica que puede ser recuperada de forma parcial o incompleta.</t>
  </si>
  <si>
    <t>Intervención por parte de un ente de control u otro ente regulador.</t>
  </si>
  <si>
    <t>No se afecta la imagen institucional de forma significativa.</t>
  </si>
  <si>
    <t>Imagen institucional afectada localmente por retrasos en la prestación del servicio a los usuarios o ciudadanos.</t>
  </si>
  <si>
    <t>Inoportunidad en la información, ocasionando retrasos en la atención a los usuarios.</t>
  </si>
  <si>
    <t>Sanción por parte del ente de control u otro ente regulador.</t>
  </si>
  <si>
    <t>Pérdida de información crítica para la entidad que no se puede recuperar.</t>
  </si>
  <si>
    <t>Reproceso de actividades y aumento de carga operativa.</t>
  </si>
  <si>
    <t>Incumplimiento en las metas y objetivos institucionales afectando el cumplimiento en las
metas de gobierno.</t>
  </si>
  <si>
    <t>Incumplimiento en las metas y objetivos institucionales afectando de forma grave la ejecución presupuestal.</t>
  </si>
  <si>
    <t>Imagen institucional afectada en el orden nacional o regional por retrasos en la prestación del servicio a los usuarios o ciudadanos.</t>
  </si>
  <si>
    <t>Imagen institucional afectada en el orden nacional o regional por incumplimientos en la
prestación del servicio a los usuarios o ciudadanos.</t>
  </si>
  <si>
    <t>Imagen institucional afectada en el orden nacional o regional por actos o hechos de corrupción comprobados.</t>
  </si>
  <si>
    <t>Investigaciones penales, fiscales o disciplinarias.</t>
  </si>
  <si>
    <t>Impacto riesgo de crrupción</t>
  </si>
  <si>
    <t>Probabillidad Gestión y corrupción</t>
  </si>
  <si>
    <t xml:space="preserve">5 Moderado RC </t>
  </si>
  <si>
    <t>1-Rara vez</t>
  </si>
  <si>
    <t>10 Mayor RC</t>
  </si>
  <si>
    <t>2- Improbable</t>
  </si>
  <si>
    <t>20 Catastrófico RC</t>
  </si>
  <si>
    <t>3- Posible</t>
  </si>
  <si>
    <t>4- Probable</t>
  </si>
  <si>
    <t>5 - Casi Seguro</t>
  </si>
  <si>
    <t>Seleccione probabilidad</t>
  </si>
  <si>
    <t>Probabilidad</t>
  </si>
  <si>
    <t>Números aleatorios</t>
  </si>
  <si>
    <t>Valoración Impacto</t>
  </si>
  <si>
    <t>Código por combinación</t>
  </si>
  <si>
    <t>Zona de riesgo inicial</t>
  </si>
  <si>
    <r>
      <t xml:space="preserve">Opción de manejo ó tratamiento 
</t>
    </r>
    <r>
      <rPr>
        <b/>
        <sz val="10"/>
        <color indexed="10"/>
        <rFont val="Trebuchet MS"/>
        <family val="2"/>
      </rPr>
      <t/>
    </r>
  </si>
  <si>
    <t xml:space="preserve"> 1 - Zona de riesgo Baja</t>
  </si>
  <si>
    <t>Aceptar el riesgo</t>
  </si>
  <si>
    <t>Mapa de calor Riesgo de gestión</t>
  </si>
  <si>
    <t xml:space="preserve"> 2 - Zona de riesgo Baja</t>
  </si>
  <si>
    <t>3 - Zona de riesgo Moderada</t>
  </si>
  <si>
    <t>Reducir el riesgo</t>
  </si>
  <si>
    <t>4 - Zona de riesgo Alta</t>
  </si>
  <si>
    <t xml:space="preserve">5 Catastrófico </t>
  </si>
  <si>
    <t>5 - Zona de riesgo Extrema</t>
  </si>
  <si>
    <t>Evitar o compartir el riesgo</t>
  </si>
  <si>
    <t>4 - Zona de riesgo Baja</t>
  </si>
  <si>
    <t>6 - Zona de riesgo Moderada</t>
  </si>
  <si>
    <t>8 - Zona de riesgo Alta</t>
  </si>
  <si>
    <t>10 - Zona de riesgo Extrema</t>
  </si>
  <si>
    <t>3 - Zona de riesgo Baja</t>
  </si>
  <si>
    <t>9 - Zona de riesgo Alta</t>
  </si>
  <si>
    <t>12 - Zona de riesgo Extrema</t>
  </si>
  <si>
    <t>15 - Zona de riesgo Extrema</t>
  </si>
  <si>
    <t>4 - Zona de riesgo Moderada</t>
  </si>
  <si>
    <t>12 - Zona de riesgo Alta</t>
  </si>
  <si>
    <t>16 - Zona de riesgo Extrema</t>
  </si>
  <si>
    <t>20 - Zona de riesgo Extrema</t>
  </si>
  <si>
    <t>5 - Zona de riesgo Alta</t>
  </si>
  <si>
    <t>10 - Zona de riesgo Alta</t>
  </si>
  <si>
    <t>25 - Zona de riesgo Extrema</t>
  </si>
  <si>
    <t>5 - Zona de riesgo Moderada</t>
  </si>
  <si>
    <t>Mapa de calor Riesgo de corrupción</t>
  </si>
  <si>
    <t>10 - Zona de riesgo Moderada</t>
  </si>
  <si>
    <t>20 - Zona de riesgo Alta</t>
  </si>
  <si>
    <t>40 - Zona de riesgo Extrema</t>
  </si>
  <si>
    <t>15 - Zona de riesgo Alta</t>
  </si>
  <si>
    <t>30 - Zona de riesgo Extrema</t>
  </si>
  <si>
    <t>60 - Zona de riesgo Extrema</t>
  </si>
  <si>
    <t xml:space="preserve">4- Probable </t>
  </si>
  <si>
    <t>80 - Zona de riesgo Extrema</t>
  </si>
  <si>
    <t>50 - Zona de riesgo Extrema</t>
  </si>
  <si>
    <t>100 - Zona de riesgo Extrema</t>
  </si>
  <si>
    <r>
      <t xml:space="preserve">¿ESTÁN DEFINIDO(S) EL (LOS)  RESPONSABLES DE LA EJECUCIÓN DEL CONTROL Y DEL SEGUIMIENTO?
</t>
    </r>
    <r>
      <rPr>
        <b/>
        <sz val="10"/>
        <color indexed="10"/>
        <rFont val="Trebuchet MS"/>
        <family val="2"/>
      </rPr>
      <t/>
    </r>
  </si>
  <si>
    <t>¿EXISTEN MANUALES, INSTRUCTIVOS O PROCEDIMIENTOS PARA EL MANEJO DEL CONTROL?
(15 PUNTOS)</t>
  </si>
  <si>
    <t>Automático (15 Puntos)
Manual (10 puntos) ¿TIPO DE CONTROL?</t>
  </si>
  <si>
    <t>¿ LA FRECUENCIA DE EJECUCIÓN DEL CONTROL ES ADECUADA?</t>
  </si>
  <si>
    <r>
      <t xml:space="preserve">¿SE  CUENTA CON EVIDENCIAS DE LA EJECUCIÓN Y SEGUIMIENTO DEL CONTROL?
</t>
    </r>
    <r>
      <rPr>
        <b/>
        <sz val="8"/>
        <color theme="5" tint="-0.249977111117893"/>
        <rFont val="Trebuchet MS"/>
        <family val="2"/>
      </rPr>
      <t>(10 Puntos)</t>
    </r>
  </si>
  <si>
    <t xml:space="preserve">EL TIEMPO QUE LLEVA LA HERRAMIENTA HA DEMOSTRADO SER EFECTIVA?
</t>
  </si>
  <si>
    <r>
      <rPr>
        <sz val="11"/>
        <color indexed="10"/>
        <rFont val="Trebuchet MS"/>
        <family val="2"/>
      </rPr>
      <t>Seleccione Periodicidad</t>
    </r>
    <r>
      <rPr>
        <b/>
        <sz val="11"/>
        <color indexed="10"/>
        <rFont val="Trebuchet MS"/>
        <family val="2"/>
      </rPr>
      <t xml:space="preserve"> del Control
</t>
    </r>
  </si>
  <si>
    <t>Puntuación periodicidad</t>
  </si>
  <si>
    <t>¿ EL CONTROL PREVIENE LA MATERIALIZACIÓN DEL RIESGO (AFECTA LA PROBABILIDAD)
(No puntúa)</t>
  </si>
  <si>
    <r>
      <t xml:space="preserve">¿ EL CONTROL PREVIENE LA MATERIALIZACIÓN DEL RIESGO (AFECTA LA PROBABILIDAD)
</t>
    </r>
    <r>
      <rPr>
        <b/>
        <sz val="8"/>
        <color rgb="FFC00000"/>
        <rFont val="Trebuchet MS"/>
        <family val="2"/>
      </rPr>
      <t xml:space="preserve">(No puntúa)
</t>
    </r>
  </si>
  <si>
    <r>
      <t xml:space="preserve">¿EL CONTROL PERMITE ENFRENTAR LA SITUACIÓN EN CASO DE MATERIALIZACIÓN (AFECTA IMPACTO)
</t>
    </r>
    <r>
      <rPr>
        <b/>
        <sz val="8"/>
        <color rgb="FFC00000"/>
        <rFont val="Trebuchet MS"/>
        <family val="2"/>
      </rPr>
      <t xml:space="preserve">(No puntúa)
</t>
    </r>
  </si>
  <si>
    <t>¿El control tiene viabilidad jurídica?</t>
  </si>
  <si>
    <t>¿El control tiene iabilidad técnica e institucional?</t>
  </si>
  <si>
    <t>¿ El control requiere análisis de costo- beneficio?</t>
  </si>
  <si>
    <t>Anual</t>
  </si>
  <si>
    <t>Si</t>
  </si>
  <si>
    <t>Semestral</t>
  </si>
  <si>
    <t>No</t>
  </si>
  <si>
    <t>Propósito del control</t>
  </si>
  <si>
    <t>Naturaleza del control</t>
  </si>
  <si>
    <t>Seleccione 0 o 15</t>
  </si>
  <si>
    <t>Seleccione 10 o 15</t>
  </si>
  <si>
    <t>Trimestral</t>
  </si>
  <si>
    <t>Seleccione Si/No</t>
  </si>
  <si>
    <t>Verificar</t>
  </si>
  <si>
    <t>Preventivo</t>
  </si>
  <si>
    <t>Mensual</t>
  </si>
  <si>
    <t>Validar</t>
  </si>
  <si>
    <t>Correctivo</t>
  </si>
  <si>
    <t>Detectivo</t>
  </si>
  <si>
    <t>Semanal</t>
  </si>
  <si>
    <t>Conciliar</t>
  </si>
  <si>
    <t>Seleccione la naturaleza del control</t>
  </si>
  <si>
    <t>Diario</t>
  </si>
  <si>
    <t>Comparar</t>
  </si>
  <si>
    <t>Cada vez que se realiza la actividad</t>
  </si>
  <si>
    <t>Revisar</t>
  </si>
  <si>
    <t>Seleccione Periodicidad del Control</t>
  </si>
  <si>
    <t>Cotejar</t>
  </si>
  <si>
    <t>Detectar la materialización
del riesgo (si es detectivo)</t>
  </si>
  <si>
    <t>Seleccione propósito</t>
  </si>
  <si>
    <t>Entidad:</t>
  </si>
  <si>
    <t xml:space="preserve">Fuerza Aérea Colombiana </t>
  </si>
  <si>
    <t>Vigencia:</t>
  </si>
  <si>
    <t>Fecha de publicación</t>
  </si>
  <si>
    <t>COMPONENTE 1: GESTIÓN DEL RIESGO DE CORRUPCIÓN -MAPA DE RIESGOS DE CORRUPCIÓN</t>
  </si>
  <si>
    <t>SUBCOMPONENTE</t>
  </si>
  <si>
    <t>ACTIVIDADES</t>
  </si>
  <si>
    <t>META O PRODUCTO</t>
  </si>
  <si>
    <t>RESPONSABLE</t>
  </si>
  <si>
    <t>FECHA INICIAL PROGRAMADA</t>
  </si>
  <si>
    <t>FECHA FINAL PROGRAMADA</t>
  </si>
  <si>
    <r>
      <rPr>
        <b/>
        <sz val="12"/>
        <color indexed="8"/>
        <rFont val="Franklin Gothic Book"/>
        <family val="2"/>
      </rPr>
      <t xml:space="preserve">Subcomponente /proceso 1                                          </t>
    </r>
    <r>
      <rPr>
        <sz val="12"/>
        <color indexed="8"/>
        <rFont val="Franklin Gothic Book"/>
        <family val="2"/>
      </rPr>
      <t xml:space="preserve"> Política de Administración de Riesgos de Corrupción</t>
    </r>
  </si>
  <si>
    <t>1.1</t>
  </si>
  <si>
    <t>Departamento Estrategia y Gestión Pública - DEGEP
Sección Estratégica Gestión Pública- SEGEP</t>
  </si>
  <si>
    <r>
      <rPr>
        <b/>
        <sz val="12"/>
        <color indexed="8"/>
        <rFont val="Franklin Gothic Book"/>
        <family val="2"/>
      </rPr>
      <t xml:space="preserve">Subcomponente/proceso  2                                                                    </t>
    </r>
    <r>
      <rPr>
        <sz val="12"/>
        <color indexed="8"/>
        <rFont val="Franklin Gothic Book"/>
        <family val="2"/>
      </rPr>
      <t xml:space="preserve">  Construcción del Mapa de Riesgos de Corrupción</t>
    </r>
  </si>
  <si>
    <t>2.1</t>
  </si>
  <si>
    <t xml:space="preserve">Mapa de Riesgos de Corrupción elaborado </t>
  </si>
  <si>
    <t>Encargados Gestión del Riesgo Procesos</t>
  </si>
  <si>
    <t>2.2</t>
  </si>
  <si>
    <t>Socializar al interior de la FAC el mapa de riesgos de corrupción FAC.</t>
  </si>
  <si>
    <t>Mapa de Riesgos socializado</t>
  </si>
  <si>
    <r>
      <rPr>
        <b/>
        <sz val="12"/>
        <color indexed="8"/>
        <rFont val="Franklin Gothic Book"/>
        <family val="2"/>
      </rPr>
      <t xml:space="preserve">Subcomponente /proceso 3                                            </t>
    </r>
    <r>
      <rPr>
        <sz val="12"/>
        <color indexed="8"/>
        <rFont val="Franklin Gothic Book"/>
        <family val="2"/>
      </rPr>
      <t xml:space="preserve"> Consulta y divulgación </t>
    </r>
  </si>
  <si>
    <t>3.1</t>
  </si>
  <si>
    <t>Mapa de Riesgos de Corrupción publicado</t>
  </si>
  <si>
    <t>3.2</t>
  </si>
  <si>
    <t>Mapa de Riesgos de Corrupción cargado en la SVE</t>
  </si>
  <si>
    <r>
      <rPr>
        <b/>
        <sz val="12"/>
        <color indexed="8"/>
        <rFont val="Franklin Gothic Book"/>
        <family val="2"/>
      </rPr>
      <t>Subcomponente /proceso 4</t>
    </r>
    <r>
      <rPr>
        <sz val="12"/>
        <color indexed="8"/>
        <rFont val="Franklin Gothic Book"/>
        <family val="2"/>
      </rPr>
      <t xml:space="preserve">                                           Monitoreo o revisión</t>
    </r>
  </si>
  <si>
    <t>4.1</t>
  </si>
  <si>
    <t>Riesgos de Corrupción monitoreados</t>
  </si>
  <si>
    <r>
      <rPr>
        <b/>
        <sz val="12"/>
        <color indexed="8"/>
        <rFont val="Franklin Gothic Book"/>
        <family val="2"/>
      </rPr>
      <t xml:space="preserve">Subcomponente/proceso 5
</t>
    </r>
    <r>
      <rPr>
        <sz val="12"/>
        <color indexed="8"/>
        <rFont val="Franklin Gothic Book"/>
        <family val="2"/>
      </rPr>
      <t xml:space="preserve"> Seguimiento</t>
    </r>
  </si>
  <si>
    <t>5.1.</t>
  </si>
  <si>
    <t>Publicación del seguimiento en la página WEB Institucional</t>
  </si>
  <si>
    <t>IGEFA / SIDEM</t>
  </si>
  <si>
    <t>5.2.</t>
  </si>
  <si>
    <t>5.3.</t>
  </si>
  <si>
    <t>SIGLAS</t>
  </si>
  <si>
    <t>IGEFA</t>
  </si>
  <si>
    <t>Inspección General Fuerza Aérea Colombiana</t>
  </si>
  <si>
    <t>SIDEM</t>
  </si>
  <si>
    <t>SEMEP - DEGEP</t>
  </si>
  <si>
    <t>OINCO</t>
  </si>
  <si>
    <t>OCOES</t>
  </si>
  <si>
    <t>DEAJU</t>
  </si>
  <si>
    <t>AAAES</t>
  </si>
  <si>
    <t>(*) Aplican para los riesgos de Seguridad Digital</t>
  </si>
  <si>
    <t>Funcionario Custodio de la seguridad de la información - OFASI</t>
  </si>
  <si>
    <t>1.0</t>
  </si>
  <si>
    <t>Reducir el Riesgo</t>
  </si>
  <si>
    <t>Con Registro</t>
  </si>
  <si>
    <t>Continuo</t>
  </si>
  <si>
    <t>Documentado</t>
  </si>
  <si>
    <t>Manual</t>
  </si>
  <si>
    <t xml:space="preserve">Preventivo </t>
  </si>
  <si>
    <t>N/A</t>
  </si>
  <si>
    <t>Inmediata</t>
  </si>
  <si>
    <t>Jefe OFASI</t>
  </si>
  <si>
    <t>Documento en el que se evidencie la inducción y/o capacitación del personal designado a la OFASI.</t>
  </si>
  <si>
    <t>Moderado - 60%</t>
  </si>
  <si>
    <t>Baja - 40%</t>
  </si>
  <si>
    <t>3 - Moderado</t>
  </si>
  <si>
    <t>3- Media</t>
  </si>
  <si>
    <t>Procesos</t>
  </si>
  <si>
    <t>Reputacional</t>
  </si>
  <si>
    <t>Ejecución y Administración de Procesos</t>
  </si>
  <si>
    <t>Acciones orientadas a permitir la obtención, empleo o revelación de datos o información de carácter estratégico internacional, que goza de reserva legal (información clasificada, información calificada, sin importar su naturaleza, medio o lugar de almacenamiento o sección  productora), vulnerando los controles de seguridad de información existentes, por parte de personal de la institución o terceros, con el fin de lograr una ventaja por parte de la amenaza actual, generando afectación a las relaciones internacionales, la imagen institucional o incluso la seguridad nacional, regional, hemisférica o global.</t>
  </si>
  <si>
    <t>Fortalecer el Posicionamiento Regional y la Cooperación Internacional</t>
  </si>
  <si>
    <t>OFASI</t>
  </si>
  <si>
    <t>Direccionamiento Estratégico</t>
  </si>
  <si>
    <t>Trimestral si es requerido</t>
  </si>
  <si>
    <t>DEALE Y AREAS INVOLUCRADAS</t>
  </si>
  <si>
    <t>Documentos de citación y actas de las mesas de trabajo</t>
  </si>
  <si>
    <t>1. Citar a un nuevo comité que integre la Mesa Técnica de Alto Nivel de Expertos- MTANE a fin de volver a realizar el estudio prospectivo.                                                                                                                                          2. Alineación del portafolio de iniciativas frente al nuevo escenario determinado.</t>
  </si>
  <si>
    <t>Mitigar el Riesgo</t>
  </si>
  <si>
    <t>Menor - 40%</t>
  </si>
  <si>
    <t>Media - 60%</t>
  </si>
  <si>
    <t>Aleatorio</t>
  </si>
  <si>
    <t>2- Baja</t>
  </si>
  <si>
    <t>Inapropiada validación de perfiles del personal que integra las mesas de trabajo para la generación de estudios y/o de escenarios apropiados.</t>
  </si>
  <si>
    <t>Inapropiado perfil del personal que integra las mesas de trabajo o la Mesa Técnica de Alto Nivel de Expertos MTANE si aplica.</t>
  </si>
  <si>
    <t>Inadecuado empleo de la metodología o inadecuado análisis en la construcción de estudios estratégicos.</t>
  </si>
  <si>
    <t>Fortalecer las Capacidades del poder Aéreo, Espacial y Ciberespacial</t>
  </si>
  <si>
    <t xml:space="preserve">SEMEP - DEALE </t>
  </si>
  <si>
    <t>Muy Baja - 20%</t>
  </si>
  <si>
    <t>Inoportuna entrega de informe trimestral ante el MDN y CGFM</t>
  </si>
  <si>
    <t>Jefe Sección Convenios</t>
  </si>
  <si>
    <t xml:space="preserve">El Jefe de la sección convenios realizara Comités de Coordinación con las diferentes empresas o entidades  a convenir, mínimo dos veces durante la vigencia del convenio mostrando el avance y estado de ejecución financiera y operativa,  dejando como evidencia las actas de comités de coordinación, en caso de variaciones durante la ejecución financiera u operativa que afecten el convenio se acogerá a las clausulas de cumplimiento, compromisos, liquidación o terminación del convenio que correspondan y las determinadas en el Manual de Convenios MDN resolución No 5342.
</t>
  </si>
  <si>
    <t xml:space="preserve">La Sección Estratégica Convenios SEMEP mensualmente da estricto cumplimiento a la  Directiva Permanente No. 052 de 2016 "Administración de los Recursos Provenientes de Convenios Interinstitucionales" especialmente a lo enunciado en el Anexo A Funciones Director o efe de convenios 
1 )El funcionario de la sección convenio Realizara la consolidación y verificación  de los informes Anexos E-F-G-H-I emitidos por los supervisores designados  de cada UMA o Dependencias FAC al cual se le asigna los recursos con el fin de dar cumplimiento a lo pactado en el Plan de inversión de cada  convenio y así revisar los avances o demoras en la ejecución,  para implementar acciones que agilicen el aprovechamiento de los recursos, tomar las medidas correspondientes e informar a las empresas si hay posibilidad de suscribir una ampliación de vigencia para ejecutar la totalidad de los recursos.
</t>
  </si>
  <si>
    <t>2 - Menor</t>
  </si>
  <si>
    <t>1-Muy baja</t>
  </si>
  <si>
    <t xml:space="preserve">Factores de:
*Actitud 
*Conocimiento
*Idoneidad
*Sobrecarga laboral)
</t>
  </si>
  <si>
    <t>Talento humano</t>
  </si>
  <si>
    <t>Económico</t>
  </si>
  <si>
    <t>Debilidad en la supervisión del funcionario responsable de la asignación, ejecución y seguimiento de los recursos.</t>
  </si>
  <si>
    <t>Inoportuna entrega de informes o reportes de ejecución mensual por parte de los supervisores designados.</t>
  </si>
  <si>
    <t xml:space="preserve">Los convenios de Colaboración y de Cooperación con el sector minero energéticos, interadministrativos y de cooperación con empresas públicas o privadas, cuentan con vigencia de ejecución de los aportes y vigencia operativa determinada dentó del cuerpo del convenio; la ejecución de estos recursos al interior de la FAC, entregas bienes o servicios , ingreso a los estados financieros o ejecución operativa, se deben desarrollar dentro de la vigencia del convenio , en caso contrario generaría hallazgos, investigaciones, devoluciones de recursos a la empresas y demandas.  </t>
  </si>
  <si>
    <t>Posibilidad de pérdida económica y reputaciones dentro de las vigencias pactadas en convenio por  falta de gestión del ordenador del gasto a quien se le asignaron los recursos para su ejecución y debilidad en controles y seguimientos inoportunos por parte del supervisor del convenio.</t>
  </si>
  <si>
    <t>Consolidar la Gestión y Desempeño Institucional</t>
  </si>
  <si>
    <t>Mantener la integridad y la legitimidad
institucional</t>
  </si>
  <si>
    <t xml:space="preserve">Técnico Seguimiento y Evaluación </t>
  </si>
  <si>
    <t>INMEDIATA</t>
  </si>
  <si>
    <t>Acta y oficio</t>
  </si>
  <si>
    <t>Re-formulación de los proyectos desalineados</t>
  </si>
  <si>
    <t>Mayor -80%</t>
  </si>
  <si>
    <t>4 - Mayor</t>
  </si>
  <si>
    <t>Falta de capacitación</t>
  </si>
  <si>
    <t xml:space="preserve">Resultados </t>
  </si>
  <si>
    <t>Fortalecer las capacidades del poder Aéreo, Espacial y Ciberespacial</t>
  </si>
  <si>
    <t xml:space="preserve">1 mes </t>
  </si>
  <si>
    <t xml:space="preserve">Jefe Departamento Transformación </t>
  </si>
  <si>
    <t>Realizar modificación y ajuste del Proyecto de Inversión en acompañamiento al Gerente de Proyecto.</t>
  </si>
  <si>
    <t xml:space="preserve">Reiniciar el proceso de reestructuración de la organización, </t>
  </si>
  <si>
    <t xml:space="preserve">Especialista Estratégico Planeación por Capacidades </t>
  </si>
  <si>
    <t>Sin documentar</t>
  </si>
  <si>
    <t>Falta de procedimientos
falta de capacitación 
obsolescencia tecnológica</t>
  </si>
  <si>
    <t>Fortalecimiento de capacidades que no correspondan a la naturaleza y rol de la FAC.</t>
  </si>
  <si>
    <t>Proyección de capacidades que no correspondan a la naturaleza y rol de la FAC.</t>
  </si>
  <si>
    <t xml:space="preserve">1  mes </t>
  </si>
  <si>
    <t>Reajuste de proyección de la planta de acuerdo a las novedades evidenciadas.</t>
  </si>
  <si>
    <t>Activar las mesas de trabajo con las dependencias implicadas, para realizar control de efectivos VS Decreto de planta.</t>
  </si>
  <si>
    <t xml:space="preserve">Especialista Estratégico Tamaño de Fuerza </t>
  </si>
  <si>
    <t>Decreto de Planta
 Acta Control de Planta
(Documentos de carácter reservado)</t>
  </si>
  <si>
    <t>Falta de Capacitación</t>
  </si>
  <si>
    <t xml:space="preserve">Realizar cálculos de proyección basándose en  datos no actualizados en el sistema, produciendo una propuesta de planta errónea".
</t>
  </si>
  <si>
    <t>Proyección deficiente de la Planta de personal de la Fuerza Aérea.</t>
  </si>
  <si>
    <t xml:space="preserve">Estudio de Estado Mayor </t>
  </si>
  <si>
    <t>Aplicación del PROCEDIMIENTO SEMEP-DE-PR-003.
Una vez recibida la solicitud de cambios en la Estructura Organizacional de la FAC, el Jefe del Departamento Estratégico Transformación (DETRA) inicia el proceso de la aplicación del  PROCEDIMIENTO MODIFICACIÓN DE LA ORGANIZACIÓN SEMEP-DE-PR-003, el cual señala las actividades necesarias para modificar la estructura organizacional de acuerdo a la doctrina y estrategia de la Fuerza, determinando en cada una de las actividades que la modificación de la organización o los cargos incluya el impacto y efectos en Doctrina, Organización, Material y equipo, personal e infraestructura. Como soporte de la ampliación del procedimiento, se deja el registro del Formato DE-SEMEP-FR-031  Solicitud Modificación Organizacional, así mismo, se da el respectivo trámite al Formato DE-SEMEP-FR-047 Matriz de Bienes y Servicios para la Sustentación de Cargos, finalmente se emite un oficio con la respuesta a la solicitud, previa validación de JEMFA y COFAC.</t>
  </si>
  <si>
    <t>Posibilidad de perdida reputacional y económica por proyectar cambios en la estructura de Fuerza que no correspondan a la misión y roles de la Fuerza Aérea Colombiana, debido desconocimiento de la Doctrina y la Estrategia por parte de las áreas funcionales.</t>
  </si>
  <si>
    <t>*Consolidar la Gestión y Desempeño Institucional.
* Fortalecer las capacidades del poder Aéreo, espacial y ciberespacial.</t>
  </si>
  <si>
    <t>Mantener la integridad y la legitimidad Institucional.</t>
  </si>
  <si>
    <t>con Registro</t>
  </si>
  <si>
    <t xml:space="preserve">
Trimestral</t>
  </si>
  <si>
    <t>SEGES</t>
  </si>
  <si>
    <t>Listado de asistencia y/o certificado</t>
  </si>
  <si>
    <t>Alta rotación de personal</t>
  </si>
  <si>
    <t>SEGEP</t>
  </si>
  <si>
    <t>2. El Departamento Estratégico y Gestión Pública Gestionará la capacitación en temas relacionados con el Modelo Integrado de Planeación y Gestión.</t>
  </si>
  <si>
    <t xml:space="preserve">No implementación de lineamientos emitidos por el gobierno nacional
</t>
  </si>
  <si>
    <t>Índice de transparencia (ITA)       
Evaluación del FURAG</t>
  </si>
  <si>
    <t>UN MES</t>
  </si>
  <si>
    <t>DEGEP</t>
  </si>
  <si>
    <t>Actas reuniones</t>
  </si>
  <si>
    <t>Una vez se materialice el riesgo se incluirá dentro de la agenda del Comité Institucional de Gestión y Desempeño el plan de acción seguir.</t>
  </si>
  <si>
    <t xml:space="preserve">Reporte de avance trimestral del plan de trabajo </t>
  </si>
  <si>
    <t xml:space="preserve">1. El personal de la Sección Estratégica y Gestión Pública diligenciará y verificará trimestralmente el avance de cumplimiento al Plan de trabajo del Modelo Integrado de Planeación y Gestión. 
</t>
  </si>
  <si>
    <t>1.  El personal de la Sección Estratégica y Gestión Pública liderará la programación al menos una vez al semestre de la reunión del Comité Institucional de Gestión y Desempeño en el cual se verificará  el avance de cumplimiento de las políticas del Modelo Integrado de Planeación y Gestión- MIPG, de lo cual se levantará acta de la reunión, tomando acciones de mejoramiento continuo.</t>
  </si>
  <si>
    <t>Omisión, desconocimiento y falta de capacitación sobre los lineamientos emitidos por el Gobierno Nacional</t>
  </si>
  <si>
    <t xml:space="preserve">Incumplimiento en la aplicación de los lineamientos emitidos por el Gobierno Nacional </t>
  </si>
  <si>
    <t xml:space="preserve">N/A
</t>
  </si>
  <si>
    <t xml:space="preserve">Este riesgo contempla la no aplicación de los lineamientos emitidos  en materia de modelos de gestión, transparencia y planes de gobierno, los cuales son de cumplimiento obligatorio. </t>
  </si>
  <si>
    <t>Posibilidad de pérdida reputacional ocasionada por el Incumplimiento en la aplicación de los lineamientos emitidos por el Gobierno Nacional  en modelos de gestión, planes y transparencia debido a la omisión, desconocimiento y falta de capacitación sobre los lineamientos emitidos por el Gobierno Nacional afectando el   desempeño institucional.</t>
  </si>
  <si>
    <t>Consolidar la gestión y desempeño institucional</t>
  </si>
  <si>
    <t>Especialista comunicación interna</t>
  </si>
  <si>
    <t>Acta y listado de asistencia</t>
  </si>
  <si>
    <t>Jefe área Comunicación Interna</t>
  </si>
  <si>
    <t>Capacitar al personal autorizado sobre el envío de correos masivos.</t>
  </si>
  <si>
    <t>Inmediatamente se materializa el riesgo se procede a verificar la información y a rectificarla a través del boletín  de prensa</t>
  </si>
  <si>
    <t>Jefe de Sección Comunicación Pública UMA's</t>
  </si>
  <si>
    <t xml:space="preserve">Rectificar la información al generar nuevo boletín de prensa  </t>
  </si>
  <si>
    <t>Rectificar la información en medios de comunicación.</t>
  </si>
  <si>
    <t xml:space="preserve">Falta de aplicación estricta del Manual de Comunicaciones Estratégicas e Identidad Institucional.                                                       -falta de capacitación.                           -Falta asignación de personal                                                </t>
  </si>
  <si>
    <t>Falta de credibilidad de las partes interesadas</t>
  </si>
  <si>
    <t>Publicaciones realizadas en nuestra plataforma de la pagina Web,  con información errónea, falta de veracidad e inoportuna que ponga en riesgo la legitimidad institucional</t>
  </si>
  <si>
    <t>Posibilidad de pérdida reputacional por la falta de credibilidad de las partes interesadas debido a la publicación de información no veraz, errada, inoportuna en los boletines de prensa.</t>
  </si>
  <si>
    <t>Mantener la integridad y legitimidad institucional</t>
  </si>
  <si>
    <t>20 DÍAS</t>
  </si>
  <si>
    <t>Informe</t>
  </si>
  <si>
    <t>Acciones legales en materia disciplinaria correspondientes por parte del funcionario competente. IV TRIM</t>
  </si>
  <si>
    <t>Oficio y/o soporte SIGEJ</t>
  </si>
  <si>
    <t xml:space="preserve">Reducir el Riesgo </t>
  </si>
  <si>
    <t>Acciones legales en materia disciplinaria correspondientes por parte del funcionario competente. III TRIM</t>
  </si>
  <si>
    <t>Acciones legales en materia disciplinaria correspondientes por parte del funcionario competente. II TRIM</t>
  </si>
  <si>
    <t>Acciones legales en materia disciplinaria correspondientes por parte del funcionario competente. I TRIM</t>
  </si>
  <si>
    <t>3 - Zona de riesgo Alta</t>
  </si>
  <si>
    <t>4 - Alta</t>
  </si>
  <si>
    <t>Cuando se decrete una prescripción disciplinaria y/o administrativa en la FAC</t>
  </si>
  <si>
    <t xml:space="preserve">En materia Disciplinaria: Ley 1862 de 2017 ARTÍCULO 87. CADUCIDAD. La acción disciplinaria caduca en cinco años contados a partir de la ocurrencia del hecho o del último suceso si es continuado por parte de la autoridad disciplinaria competente.  CADUCIDAD Y PRESCRIPCIÓN.ARTÍCULO 88. PRESCRIPCIÓN. La acción disciplinaria prescribirá en cinco años, contados a partir del auto de apertura del proceso.
Para las faltas que afecten gravemente el Derecho Internacional Humanitario, la prescripción será de doce años.
La prescripción de la acción empezará a contarse para las faltas instantáneas desde el día de la consumación; en las conductas de carácter permanente o continuado, desde la realización del último acto.
La ejecución de la sanción disciplinaria prescribe en el término de cinco años, contados a partir de la ejecutoria del fallo.
En materia de Responsabilidad Administrativa: Ley 1476 de 2011 :ARTÍCULO 92. CADUCIDAD Y PRESCRIPCIÓN. La actuación administrativa caducará si transcurridos cinco (5) años desde la ocurrencia del hecho generador del daño al patrimonio público, no se ha proferido auto de apertura del proceso de responsabilidad administrativa. Este término empezará a contarse para los hechos o actos instantáneos desde el día de su realización, y para los complejos, de tracto sucesivo, de carácter permanente o continuado desde el último hecho o acto.
La responsabilidad administrativa prescribirá en cinco (5) años, contados a partir del auto de apertura del proceso de responsabilidad administrativa, si dentro de dicho término no se ha dictado providencia en firme que la declare.
ARTÍCULO 93. PRESCRIPCIÓN DE VARIAS ACCIONES. Cuando fueren varias las acciones investigadas en un solo proceso, la prescripción se cumple independientemente para cada una de ellas.
</t>
  </si>
  <si>
    <t>Fortalecer la Gestión Jurídica</t>
  </si>
  <si>
    <t>SACOP</t>
  </si>
  <si>
    <t>Acta de socialización</t>
  </si>
  <si>
    <t>30 DÍAS</t>
  </si>
  <si>
    <t>Acta de Capacitación</t>
  </si>
  <si>
    <t>Realizar Plan Choque de Capacitación al personal de abogados de la FAC. IV TRIM</t>
  </si>
  <si>
    <t>SECDO</t>
  </si>
  <si>
    <t>SAJUC</t>
  </si>
  <si>
    <t>Realizar Plan Choque de Capacitación al personal de abogados de la FAC. III TRIM</t>
  </si>
  <si>
    <t>SECAL</t>
  </si>
  <si>
    <t>Realizar Plan Choque de Capacitación al personal de abogados de la FAC. II TRIM</t>
  </si>
  <si>
    <t>Realizar Plan Choque de Capacitación al personal de abogados de la FAC. I TRIM</t>
  </si>
  <si>
    <t>El Jefe de Sección del DEAJU y los Jefes de los Departamentos Jurídicos de las UMA, realizan socialización de los procedimientos del área jurídica emitidos desde el nivel central que se encuentran cargados y actualizados en la suite visión empresarial, al personal involucrado en el proceso gestión jurídica.</t>
  </si>
  <si>
    <t>5 - Muy Alta</t>
  </si>
  <si>
    <t xml:space="preserve">Falta de capacitación 
Falta de estandarización en los procedimientos jurídicos </t>
  </si>
  <si>
    <t>Falta de estandarización, conocimiento y capacitación del personal del área jurídica en los procedimientos jurídicos propios de la Fuerza.</t>
  </si>
  <si>
    <t>Brindar asesoría Jurídica inadecuada a los procesos de la FAC</t>
  </si>
  <si>
    <t>Cuando las asesorías jurídicas que se brindan dentro del proceso para la toma de decisiones carecen de una adecuada correspondencia o correlación frente a la institución del mando, por falta de capacitación o estandarización en los procedimientos jurídicos</t>
  </si>
  <si>
    <t>Posibilidad de perdida reputacional y económica, por brindar asesoría jurídica inadecuada en los procesos de la FAC, debido a la falta de estandarización, conocimiento y capacitación del personal del área jurídica en los procedimientos jurídicos propios de la Fuerza.</t>
  </si>
  <si>
    <t>Número de cargos vacantes en la oficina AAAES semestralmente.</t>
  </si>
  <si>
    <t>Jefe Oficina AAAES.</t>
  </si>
  <si>
    <t>Número de regulaciones aeronáuticas radicadas en el despacho de COFAC trimestralmente.</t>
  </si>
  <si>
    <t>1 mes.</t>
  </si>
  <si>
    <t>1 - Zona de riesgo Baja</t>
  </si>
  <si>
    <t>1- Leve</t>
  </si>
  <si>
    <t>Generar un compendio regulatorio de la Aviación de Estado que no contribuya a mejorar la eficiencia y seguridad operacional.</t>
  </si>
  <si>
    <t>Clientes,  Productos y Prácticas Organizacionales</t>
  </si>
  <si>
    <t>Fortalecer la Autoridad Aeronáutica de
Aviación de Estado, consolidando   una regulación aeronáutica robusta acorde con las particularidades misionales de la Aviación de Estado, para incrementar la eficiencia y la seguridad operacional.</t>
  </si>
  <si>
    <t>4- Alta</t>
  </si>
  <si>
    <t>Proceso: Desconocimiento procedimientos y falta de capacitación personal</t>
  </si>
  <si>
    <t>Indicador</t>
  </si>
  <si>
    <t>Tiempo de ejecución de la acción de contingencia.</t>
  </si>
  <si>
    <t>Responsable de ejecutar la acción de contingencia</t>
  </si>
  <si>
    <t>Soporte de cumplimiento de la acción de contingencia</t>
  </si>
  <si>
    <t>Acciones de contingencia ante posible materialización</t>
  </si>
  <si>
    <t>Fecha de terminación</t>
  </si>
  <si>
    <t>Fecha de Inicio</t>
  </si>
  <si>
    <t>Periodo Seguimiento</t>
  </si>
  <si>
    <t xml:space="preserve">Responsable de la acción </t>
  </si>
  <si>
    <t>Peso de la Acción</t>
  </si>
  <si>
    <t>soporte/entregable</t>
  </si>
  <si>
    <t>Acciones Preventivas/tratamiento</t>
  </si>
  <si>
    <t>Tratamiento</t>
  </si>
  <si>
    <t>Evidencia</t>
  </si>
  <si>
    <t>Frecuencia</t>
  </si>
  <si>
    <t>Calificación</t>
  </si>
  <si>
    <t>Porcentaje</t>
  </si>
  <si>
    <t>Implementación</t>
  </si>
  <si>
    <t>Tipo
del Control</t>
  </si>
  <si>
    <t>Identifique la fuente generadora</t>
  </si>
  <si>
    <t xml:space="preserve">Factor de Riesgo </t>
  </si>
  <si>
    <t>Áreas de Impacto/consecuencias</t>
  </si>
  <si>
    <t>Causa Inmediata (¿cómo?)</t>
  </si>
  <si>
    <t>Ubique la nueva valoración y zona del riesgo residual</t>
  </si>
  <si>
    <t>Califique el control</t>
  </si>
  <si>
    <t>Descripción del Control</t>
  </si>
  <si>
    <t>Resultado</t>
  </si>
  <si>
    <t>Causa (s)/
Vulnerabilidades</t>
  </si>
  <si>
    <t>Puntos de Riesgo</t>
  </si>
  <si>
    <t>Activo de Información (*)</t>
  </si>
  <si>
    <t>Clasificación del Riesgo</t>
  </si>
  <si>
    <t>Categoría del riesgo</t>
  </si>
  <si>
    <t xml:space="preserve"> Descripción del Riesgo</t>
  </si>
  <si>
    <t>Nombre del Riesgo</t>
  </si>
  <si>
    <t>Objetivo de Proceso</t>
  </si>
  <si>
    <t>Objetivo Estratégico</t>
  </si>
  <si>
    <t>Dependencia</t>
  </si>
  <si>
    <t xml:space="preserve"> Proceso</t>
  </si>
  <si>
    <t>Referencia</t>
  </si>
  <si>
    <t>Actividades de Control</t>
  </si>
  <si>
    <r>
      <t xml:space="preserve">ANÁLISIS
</t>
    </r>
    <r>
      <rPr>
        <i/>
        <sz val="12"/>
        <rFont val="Arial"/>
        <family val="2"/>
      </rPr>
      <t>Riesgo Inherente</t>
    </r>
  </si>
  <si>
    <r>
      <t xml:space="preserve">IDENTIFICACIÓN DEL RIESGO
</t>
    </r>
    <r>
      <rPr>
        <i/>
        <sz val="12"/>
        <rFont val="Arial"/>
        <family val="2"/>
      </rPr>
      <t>Riesgo Inherente</t>
    </r>
  </si>
  <si>
    <r>
      <t xml:space="preserve">
</t>
    </r>
    <r>
      <rPr>
        <b/>
        <sz val="10"/>
        <rFont val="Arial"/>
        <family val="2"/>
      </rPr>
      <t>Riesgo Residual</t>
    </r>
  </si>
  <si>
    <t>Vigencia</t>
  </si>
  <si>
    <t>Versión</t>
  </si>
  <si>
    <t>MATRIZ DE CAPTURA ANÁLISIS DE RIESGOS DE GESTIÓN, CORRUPCIÓN Y SEGURIDAD DIGITAL</t>
  </si>
  <si>
    <t>DE-SEMEP-FR-056</t>
  </si>
  <si>
    <t>Código</t>
  </si>
  <si>
    <t xml:space="preserve">FUERZA AÉREA COLOMBIANA </t>
  </si>
  <si>
    <t>Resultado evaluación diseño de control</t>
  </si>
  <si>
    <t>Resultado evaluación ejecución de control</t>
  </si>
  <si>
    <t xml:space="preserve">Solidez individual </t>
  </si>
  <si>
    <t>Solidez integral</t>
  </si>
  <si>
    <t>Operaciones Aéreas</t>
  </si>
  <si>
    <t xml:space="preserve">Mantener la integridad y la legitimidad institucional                                                                                             </t>
  </si>
  <si>
    <t>Mantener el liderazgo en la producción de Inteligencia Aérea</t>
  </si>
  <si>
    <t>Posibilidad en la desviación de dineros asignados por el rubro de  gastos reservados,  se puede presentar cuando los funcionarios  o autoridades encargadas de gestionar y ejecutar los recursos públicos,  los usan para su beneficio personal, desvían  recursos públicos con fines privados o particulares. Los recursos de gastos reservados  son asignados única y exclusivamente para actividades de inteligencia contrainteligencia  y ciberinteligencia, esto incluye:
* Pago de Información
* Pago de Recompensas
* Gastos de Operaciones
* Otros gastos autorizados por la ley para tal fin.
De igual manera se pueden presentar malas prácticas en los procedimientos para  soportar los gastos reservados  como por ejemplo planillas con información falsa, documentos no legalizados, firmas falsificadas o soportes falsos (facturas, documentos equivalentes).</t>
  </si>
  <si>
    <t xml:space="preserve">Falta de ética,  de los funcionarios responsables  de ejecutar y soportar los recursos de gastos reservados.  </t>
  </si>
  <si>
    <t xml:space="preserve">Porque los funcionarios pueden desviar dineros en beneficio propio, por conflicto de intereses, falta de integridad en el  control y seguimiento de la ejecución de los recursos por parte del personal que interviene en los procedimientos del gasto público.    </t>
  </si>
  <si>
    <t xml:space="preserve"> Posibles comportamientos no éticos de los funcionarios; fraude interno (corrupción).</t>
  </si>
  <si>
    <t>Moderado</t>
  </si>
  <si>
    <t>Fuerte</t>
  </si>
  <si>
    <t>Circular dirigida a las Direcciones, Centros, Grupos y Escuadrones de Inteligencia que ejecuten gastos.</t>
  </si>
  <si>
    <t xml:space="preserve">Jefe Oficina Administrativa de Gastos Reservados    </t>
  </si>
  <si>
    <t>Acción Disciplinaria</t>
  </si>
  <si>
    <t>Oficio ordenando acción disciplinaria por parte del Jefe JEINA</t>
  </si>
  <si>
    <t>Jefe Jefatura de Inteligencia Aérea</t>
  </si>
  <si>
    <t>JEMOV</t>
  </si>
  <si>
    <t>Asegurar la movilidad aérea y los servicio a la navegación aérea para la multiplicación de las fuerzas y el poder del estado</t>
  </si>
  <si>
    <t>Posibilidad de recibir o solicitar cualquier tipo de dádivas o beneficio a nombre propio o de terceros con el fin de obtener cupos de transporte aéreo en vuelos de la Institución.</t>
  </si>
  <si>
    <t>Conjunto de factores tales como limitados controles, mal diligenciamiento de los manifiestos de vuelo o carencia de análisis de los pasajeros que abordan las aeronaves de la fuerza aérea pueden ocasionar ventas de cupos aéreos en vuelos programados por la institución.</t>
  </si>
  <si>
    <t>Fraude Interno</t>
  </si>
  <si>
    <t>Solicitudes de transporte de personal sin datos de los pasajeros, sin el consentimiento y firma del solicitante del vuelo o personal por fuera de los listados en las solicitudes realizadas por las distintas entidades</t>
  </si>
  <si>
    <t>Falta de difusión en el diligenciamiento y exigencia en el cumplimiento de los formatos de solicitudes de cupos aéreos en aeronaves de la FAC</t>
  </si>
  <si>
    <t>Posibles comportamientos no éticos de los empleados, Fraude interno (corrupción, soborno)</t>
  </si>
  <si>
    <t>Revisión aleatoria de los manifiestos de vuelo y las solicitudes de cupos que se encuentren correctamente diligenciados y firmados, realizada cuatrimestralmente por el comandante del despacho, para verificar que se esté realizando el proceso de despacho de los vuelos de manera correcta y que los pasajeros que viajaron coincidan con los solicitados.</t>
  </si>
  <si>
    <t>Acta de revisión de los manifiestos de vuelo y solicitudes de cupos de pasajeros, firmados por las entidades solicitantes, donde se evidencie en correcto diligenciamiento de los mismos.</t>
  </si>
  <si>
    <t>Comandante Escuadrilla de Despacho</t>
  </si>
  <si>
    <t>CEAIN</t>
  </si>
  <si>
    <t>Contribuir a la consolidación del control institucional del territorio y la protección de los recursos naturales</t>
  </si>
  <si>
    <t>Liderar a través de la sinergia operacional el desarrollo de las capacidades de acción integral para potenciar el empleo del poder 
aéreo</t>
  </si>
  <si>
    <t>Posibilidad  de  recibir  o  solicitar  cualquier  tipo  de  dádivas o beneficio a nombre  propio de o terceros por acción u  omisión, uso del poder, desviación de la gestión de lo público y beneficio privado debido al manejo indebido de donaciones de acuerdo a los procedimientos establecidos</t>
  </si>
  <si>
    <t xml:space="preserve"> manejo indebido de las donaciones en las actividades de acción integral</t>
  </si>
  <si>
    <t>Pérdida  de reputación</t>
  </si>
  <si>
    <t>Desconocimiento del procedimiento. Uso de donaciones para otros fines y no en beneficio de la población.  Acción u omisión de manera indebida de acuerdo al procedimiento de manejo de donaciones.  Aprovechamiento del grado o del poder para desviar el uso de los recursos</t>
  </si>
  <si>
    <t xml:space="preserve">5 - Catastrófico </t>
  </si>
  <si>
    <t>5 - Zona de riesgo Extremo</t>
  </si>
  <si>
    <t xml:space="preserve">El Jefe de la Sección Operacional de Coordinación y Cooperación civil-militar verifica mensualmente que el CEAIN realice la solicitud al Almacén mediante oficio de los elementos a utilizar en la actividad                </t>
  </si>
  <si>
    <t>1. Reunión mensual con los jefes de los DEAIN para realizar seguimiento al procedimiento.                                                                             2. Inducción al personal nuevo en la Especialidad explicando el procedimiento de manejo de donaciones                                                           3. Revisión virtual aleatoria de actas de las Unidades y Grupos respecto al manejo de donaciones</t>
  </si>
  <si>
    <t>Jefe Sección Operacional Coordinación y Cooperación Civil</t>
  </si>
  <si>
    <t xml:space="preserve">El Jefe de la Sección Operacional de Coordinación y Cooperación Civil - Militar Informa al jefe de CEAIN quien a su vez oficia al Comando de  la Unidad en la misma semana de la novedad encontrada  con el manejo indebido de las donaciones para  aclarar los hechos.                                                       El jefe CEAIN coordina con el Comandante de la Unidad, la solicitud al Departamento Jurídico de la Unidad de la Apertura de la Investigación si es el caso.  </t>
  </si>
  <si>
    <t>Oficio enviado a la Unidad. Acta de reunión virtual o presencial con el Comando de la Unidad y el  Departamento Jurídico</t>
  </si>
  <si>
    <t>Jefe CEAIN-Jefe Sección Operacional Coordinación  y Cooperación  Civil Militar</t>
  </si>
  <si>
    <t xml:space="preserve"> Informe a la Unidad 2 Semana +  1 Mes la investigación según sea el caso.</t>
  </si>
  <si>
    <t xml:space="preserve">El Jefe de la sección  Operacional de Coordinación y Cooperación civil-militar verifica mensualmente que el material que sale del almacén sea registrado por el CEAIN en una ACTA donde se evidencie la descripción y la cantidad de los elementos recibidos.                                                                                 </t>
  </si>
  <si>
    <t xml:space="preserve">Acta donde se relacionan los elementos recibidos por el Almacén.           </t>
  </si>
  <si>
    <t xml:space="preserve">El Jefe de la sección  Operacional de Coordinación y Cooperación civil-militar Verifica mensualmente que el material registrado en el ACTA sea entregado en una actividad de acción integral en las UMAS Y GRUPOS                                                                   </t>
  </si>
  <si>
    <t>Acta de las actividades de las UMAS donde se entregaron donaciones</t>
  </si>
  <si>
    <t xml:space="preserve">El Jefe de la sección  Operacional de Coordinación y Cooperación civil-militar verifica mensualmente las  actas y registros fílmicos y fotográficos de la entrega de los elementos en la actividad de acción integral anexando formato MATERIAL DONADO  DE DESAI-FR 004, En las UMAS Y Grupos                 </t>
  </si>
  <si>
    <t>El Jefe de la sección  Operacional de Coordinación y Cooperación civil-militar Verifica mensualmente que el material entregado en la actividad de acción integral esté registrado en el ACTA de acuerdo a las cantidades y descripciones de los elementos recibidos por el Almacén</t>
  </si>
  <si>
    <t xml:space="preserve">Acta de los elementos entregados en la actividad de Acción Integral           </t>
  </si>
  <si>
    <t>El Jefe de la sección  Operacional de Coordinación y Cooperación civil-militar verifica mensualmente que el material que no se entregue en la actividad sea registrado en un acta donde se evidencia que elementos no fueron entregados</t>
  </si>
  <si>
    <t xml:space="preserve">Acta de los elementos que no se entregaron en la actividad (descripción de elementos y cantidades)     </t>
  </si>
  <si>
    <t xml:space="preserve">Mantener la integridad y la legitimidad institucionalidad                                                                                              </t>
  </si>
  <si>
    <t>Posibilidad de pérdida reputacional y económica por acción deliberada con el fin  de  obstaculizar, retardar o impedir el cumplimiento de cualquier proceso  afectando las instalaciones, material o equipo, base de datos, soportes logísticos y  componentes del poder aéreo, espacial o ciberespacial  de la FAC.</t>
  </si>
  <si>
    <t>Acción deliberada con el fin de obstaculizar, retardar o impedir el cumplimiento de cualquier proceso en la Fuerza, considerando también aquellas acciones retrasen u omitan las funciones propias de un cargo para afectar su eficiencia y eficacia que afecten los componentes del poder aéreo, espacial o ciberespacial.</t>
  </si>
  <si>
    <t>Acción deliberada con el fin de obstaculizar, retardar o impedir el cumplimiento de cualquier proceso</t>
  </si>
  <si>
    <t>Persona externa a la Fuerza Aérea Colombiana que puede actuar con algún funcionario o tercero al interior de la Institución.</t>
  </si>
  <si>
    <t xml:space="preserve">Acta trimestral donde se deje constancia de la realización del informe de acuerdo a formato OA-JIN-FR-039 y acta de retroalimentación con  Grupo o Escuadrón de Seguridad y Defensa de Bases de cada UMA´s o en su defecto con el Grupo al cual se le efectuó la Prueba de Vulnerabilidad, con el fin de retroalimentar las falencias detectadas y evitar la ocurrencia de un evento real. (Mencionado informe por ser un documento clasificado debe reposar en el GRUIA/ESCIN de las UMA´s).
Mencionar si materializó o no el riesgo de Sabotaje.
</t>
  </si>
  <si>
    <t>Jefe Área Agencia Regional Seguridad Militar de la Subdirección Protección Estratégica de la Fuerza de la Dirección de Contrainteligencia.                               /                                        Comandante Escuadrilla o  Elemento Operaciones de Contrainteligencia  de cada UMA´s.</t>
  </si>
  <si>
    <t>Actividades de recolección de información que permitan generar recomendaciones para mitigar la ocurrencia de un nuevo evento.</t>
  </si>
  <si>
    <t>Informe de Contrainteligencia</t>
  </si>
  <si>
    <t xml:space="preserve">Subdirección Protección Estratégica de la Fuerza de la Dirección de Contrainteligencia. </t>
  </si>
  <si>
    <t>Posibilidad de pérdida reputacional  por amenazas, extorsión o sobornos recibidos por miembros de la FAC o terceros con vínculos directos a la fuerza, que cambien su actuar y permitan la materialización de un acto de sabotaje o fuga de información que goza de reserva legal, convirtiendo a la fuerza  en un blanco de oportunidad para agencias externas o grupos al margen de la ley.</t>
  </si>
  <si>
    <t>Es la actividad sistemática dirigida hacia las personas, con el fin de perturbar el ordenamiento social o moral, con el objetivo de trasformar el actuar y ética de un miembro de la Fuerza Aérea Colombiana o a un tercero con vínculos directos a la Fuerza y que conlleve a afectar los componentes del poder aéreo, espacial o ciberespacial.</t>
  </si>
  <si>
    <t>Amenazas, Extorsión o Sobornos recibidos por miembros de la Fuerza Aérea o terceros con vínculos directos a la Fuerza, que cambien su actuar y permitan la materialización de un acto de sabotaje o fuga de información que goza de reserva legal.</t>
  </si>
  <si>
    <t>* Carencia de principios y valores por parte de los miembros de la institución.
* Problemas económicos.
* Victimas del conflicto armado y vínculos indirectos con GAO y GDO.
Convirtiendo a la Fuerza en un blanco de oportunidad para agencias externas o grupos al margen de la ley.</t>
  </si>
  <si>
    <t>Evento externo (terceros)</t>
  </si>
  <si>
    <t>Funcionarios de la Fuerza Aérea Colombiana o terceros con vínculos directos a la Fuerza.</t>
  </si>
  <si>
    <t xml:space="preserve">2-Menor </t>
  </si>
  <si>
    <t>Realizar acta trimestral donde se mencione el cumplimiento de la realización de un Procedimiento especializado de Contrainteligencia.    (Mencionado informe por ser un documento clasificado debe reposar en el GRUIA/ESCIN de las UMA´s).Mencionar si materializó o no el riesgo de Subversión.</t>
  </si>
  <si>
    <t>Comandante Escuadrón o Escuadrilla de Contrainteligencia de cada UMA´s.</t>
  </si>
  <si>
    <t>Subdirección Operaciones Contrainteligencia de la Dirección de Contrainteligencia.</t>
  </si>
  <si>
    <t xml:space="preserve">Mantener la integridad y la legitimidad institucionalidad                                                                                             </t>
  </si>
  <si>
    <t>Posibilidad de pérdida reputacional debido al uso de técnicas de espionaje para la obtención, empleo o revelación de datos o información que goza de reserva legal sin autorización.</t>
  </si>
  <si>
    <t xml:space="preserve">Es la actividad o conjunto de técnicas encubiertas, orientadas a obtener, emplear o revelar datos o información que goza de reserva legal (información clasificada, información calificada, sin importar su naturaleza, medio o lugar de almacenamiento u oficina productora) vulnerando los controles de seguridad de información existentes, por parte de personal de la institución o terceros, con el fin de lograr una ventaja por parte de la amenaza actual y potencial que afecte los componentes del poder aéreo, espacial y ciberespacial. </t>
  </si>
  <si>
    <t>Uso de técnicas de espionaje, a través de medios técnicos (grabadoras de voz, cámaras, celulares, entre otros), empleadas por el enemigo actual y potencial que buscan obtener información que goza de reserva legal, en áreas de realización de reuniones o donde se genere, manipule o almacene dicha información.
Difusión, almacenamiento o trámite, a través de medios o activos tecnológicos no autorizados, de información que goza de reserva legal que produzca la fuga de la misma y quede expuesta a personal no autorizado.</t>
  </si>
  <si>
    <t>Falta de conocimiento o la no aplicación de la Política de Seguridad y Privacidad de la Información, en la elaboración, tramite o almacenamiento de información que goza de reserva legal, por parte de los funcionarios de la Fuerza Aérea Colombia o terceros con autorización a conocer o manipular información con reserva legal.</t>
  </si>
  <si>
    <t>Definir los atributos del control – con Registro</t>
  </si>
  <si>
    <t>Acta trimestral, donde se deje constancia de la realización del informe de retroalimentación a la Dependencia donde se realice la inspección, los hallazgos de las novedades encontradas y se darán recomendaciones adecuadas para la correcta aplicación de las Políticas de Seguridad y Privacidad de la Información, para evitar la fuga de la información. (Mencionado informe por ser un documento clasificado debe reposar en el GRUIA/ESCIN de las UMA´s).
Mencionar si materializó o no el riesgo de Espionaje.</t>
  </si>
  <si>
    <t>El Custodio de Seguridad de la Información del Grupo o Escuadrón de Inteligencia de cada UMA´s.</t>
  </si>
  <si>
    <t>Subdirección de Gestión de Seguridad de la Información de la Dirección de Contrainteligencia.</t>
  </si>
  <si>
    <t xml:space="preserve">El Jefe Área Protección y Detección de la Subdirección de Gestión de Seguridad de la Información de la Información de la Dirección de Contrainteligencia, realizara análisis, cada 3 meses, de los principales o más recurrentes eventos de seguridad de la información detectados por el software de Detección y Prevención de Fuga de la Información. Se dejará constancia en acta trimestral con datos estadísticos y recomendaciones realizadas a los principales o más recurrentes eventos de seguridad de la información para ese lapso.  Así mismo, se debe  mencionar si materializó o no el riesgo de Espionaje.
</t>
  </si>
  <si>
    <t>25%</t>
  </si>
  <si>
    <t>JEOES</t>
  </si>
  <si>
    <t xml:space="preserve">Contribuir a la defensa y seguridad de la nación y sus intereses, así como al logro de los fines del estado a través del empleo del poder aéreo, espacial y ciberespacial.  </t>
  </si>
  <si>
    <t>Ejercer el contrapoder espacial mediante la explotación de activos espaciales para garantizar la libertad de acción en el espacio</t>
  </si>
  <si>
    <t>Posibilidad de pérdida reputacional por falta de participación y liderazgo de la FAC en temática espacial a nivel nacional, debido a la reducida inclusión de tecnologías espaciales para el desarrollo en temas de seguridad y defensa nacional.</t>
  </si>
  <si>
    <t>El riesgo se materializa en la no participación para ejercer el liderazgo, y así mismo en la no inclusión de tecnología espacial que permita el desarrollo en temas de seguridad y defensa nacional.</t>
  </si>
  <si>
    <t>Falta de participación y liderazgo de la FAC en temática espacial a nivel nacional.</t>
  </si>
  <si>
    <t>No inclusión de tecnología espacial que permita la perdida reputacional del liderazgo de la FAC en el ámbito espacial.</t>
  </si>
  <si>
    <t>1 - Zona de Riesgo Moderada</t>
  </si>
  <si>
    <t>2 - Zona de riesgo Moderada</t>
  </si>
  <si>
    <t>1 - Zona de riesgo Moderada</t>
  </si>
  <si>
    <t>El Jefe de la Jefatura de Operaciones Espaciales, monitoreará trimestralmente las actividades de temática espacial en escenarios nacionales y/o internacionales con el fin de determinar la participación en los mismos por parte de la FAC.</t>
  </si>
  <si>
    <t>Acta de la reunión</t>
  </si>
  <si>
    <t>Jefe Centro Gestión Espacial</t>
  </si>
  <si>
    <t xml:space="preserve">EL JEFE DE LA JEFATURA DE OPERACIONES ESPACIALES, convocará una reunión de carácter estratégico con el alto mando, con el fin de presentar estrategias para mantener el liderazgo de la institución en temática espacial a nivel nacional, esta reunión contará con la respectiva acta y compromisos ordenados por el alto mando. Lo anterior para generar la contingencia necesaria frente a una pérdida reputacional en temática espacial de la FAC.  </t>
  </si>
  <si>
    <t xml:space="preserve">Acta reunión estratégica.
</t>
  </si>
  <si>
    <t>El Jefe de la Jefatura de Operaciones Espaciales, trimestralmente realizará seguimiento a los proyectos asociados a tecnologías espaciales existentes dentro de la Fuerza con el fin de brindar apoyo técnico.</t>
  </si>
  <si>
    <t>ESCIN</t>
  </si>
  <si>
    <t>Escuadrón de Inteligencia</t>
  </si>
  <si>
    <t>GRUCO</t>
  </si>
  <si>
    <t>Grupo de Combate</t>
  </si>
  <si>
    <t>GRUIA</t>
  </si>
  <si>
    <t>Grupo de Inteligencia Aérea</t>
  </si>
  <si>
    <t>GRUTA</t>
  </si>
  <si>
    <t>Grupo de Transporte</t>
  </si>
  <si>
    <t>Jefatura Movilidad Aérea</t>
  </si>
  <si>
    <t>Jefatura Operaciones Espaciales</t>
  </si>
  <si>
    <t>Oficina Asuntos Internacionales</t>
  </si>
  <si>
    <t>SVE</t>
  </si>
  <si>
    <t>Suite Visión Empresarial</t>
  </si>
  <si>
    <t>Amenazas (*)</t>
  </si>
  <si>
    <t>Resultado Evaluación Diseño del Control</t>
  </si>
  <si>
    <t>Resultado Evaluación Ejecución del Control</t>
  </si>
  <si>
    <t>Solidez Individual</t>
  </si>
  <si>
    <t>Solidez Integral</t>
  </si>
  <si>
    <t>Causa raíz (¿por qué?)</t>
  </si>
  <si>
    <t>Gestión Apoyo</t>
  </si>
  <si>
    <t>N / A</t>
  </si>
  <si>
    <t>Condicionar las funciones del cargo para intereses personales o beneficio de un tercero</t>
  </si>
  <si>
    <t>Talento Humano</t>
  </si>
  <si>
    <t>Posibles comportamientos no éticos de los funcionarios.</t>
  </si>
  <si>
    <t>Zona de riesgo Extrema</t>
  </si>
  <si>
    <t>Continua</t>
  </si>
  <si>
    <t>Baja</t>
  </si>
  <si>
    <t>Zona de Riesgo Extrema</t>
  </si>
  <si>
    <t>Actas de socialización de la normatividad</t>
  </si>
  <si>
    <t>Jefatura Administrativa</t>
  </si>
  <si>
    <t>Media</t>
  </si>
  <si>
    <t>Muy Baja</t>
  </si>
  <si>
    <t>1 mes</t>
  </si>
  <si>
    <t>Apropiarse de forma indebida de dineros públicos, bienes tangibles e intangibles por la acción u omisión, uso del poder, desviación de la gestión de lo público hacia beneficio privado debido a la adquisición de bienes y servicios sin los controles adecuados establecidos por la entidad.</t>
  </si>
  <si>
    <t>Posibles comportamientos no éticos de los  empleados, hurto activos, fraude interno (corrupción y soborno)</t>
  </si>
  <si>
    <t>Alta</t>
  </si>
  <si>
    <t>Mayor</t>
  </si>
  <si>
    <t>Zona de riesgo Alta</t>
  </si>
  <si>
    <t>Director de Infraestructura</t>
  </si>
  <si>
    <t>Corto Plazo</t>
  </si>
  <si>
    <t>Catastrófico</t>
  </si>
  <si>
    <t>1 día</t>
  </si>
  <si>
    <t>Director Logístico de los Servicios</t>
  </si>
  <si>
    <t>Afectación de impacto económico y reputacional en relación a un fraude interno por parte de los funcionarios, condicionando funciones del cargo para intereses personales o aun tercero</t>
  </si>
  <si>
    <t xml:space="preserve">Corrupción </t>
  </si>
  <si>
    <t>Posibles comportamientos no éticos de los  empleados</t>
  </si>
  <si>
    <t>Muy baja</t>
  </si>
  <si>
    <t xml:space="preserve">Director de Material </t>
  </si>
  <si>
    <t>Falta de control y seguimiento de los inventarios de los almacenes</t>
  </si>
  <si>
    <t>Muy Alta</t>
  </si>
  <si>
    <t>8 días</t>
  </si>
  <si>
    <t>JESED</t>
  </si>
  <si>
    <t>Productos</t>
  </si>
  <si>
    <t>JETIC</t>
  </si>
  <si>
    <t xml:space="preserve">Falta cumplimiento de las políticas de seguridad de la información </t>
  </si>
  <si>
    <t>Fallas Tecnológicas</t>
  </si>
  <si>
    <t>Sistemas de información Institucionales</t>
  </si>
  <si>
    <t>-Grupos de APT.
-Ataques
-Malware en la red.
-Insiders.</t>
  </si>
  <si>
    <t>Falta de confidencialidad</t>
  </si>
  <si>
    <t>Fuga de información</t>
  </si>
  <si>
    <t>Tecnología</t>
  </si>
  <si>
    <t>Procesos, talento humano, tecnología, infraestructura y eventos externos e internos.</t>
  </si>
  <si>
    <t>Subdirección de Aseguramiento Tecnológico</t>
  </si>
  <si>
    <t>Bloqueo de sesión de usuarios, inhabilitación de UPS, cuarentena de equipos.</t>
  </si>
  <si>
    <t>Entrega de informe de gestión realizado sobre el ataque cibernético.</t>
  </si>
  <si>
    <t>2 horas</t>
  </si>
  <si>
    <t>Amenazas cibernéticas contra los equipos de cómputo Institucionales, originados por la obsolescencia en el sistema operativo e incompatibilidad con parches, actualizaciones y herramientas de seguridad.</t>
  </si>
  <si>
    <t>Equipos de cómputo e información Institucional.</t>
  </si>
  <si>
    <t>Obsolescencia del hardware.</t>
  </si>
  <si>
    <t>Constante actualización de la tecnología.</t>
  </si>
  <si>
    <t>Económico y reputacional</t>
  </si>
  <si>
    <t>Tecnología y eventos externos.</t>
  </si>
  <si>
    <t>Gestión para que el equipo de cómputo con sistema operativo obsoleto cuente con la última versión estable de dicho sistema operativo.</t>
  </si>
  <si>
    <t>Entrega de informe de gestión e instrucciones impartidas a las UMAS sobre la necesidad de mantener la última versión estable de los sistemas operativos no soportados por casa fabricante.</t>
  </si>
  <si>
    <t>Disponibilidad, Integridad y Confidencialidad de los Activos de Información que componen la infraestructura tecnológica de la FAC por falta de Capacitación, aplicación de malos procedimientos por indisciplina o desconocimiento  de parte de los Funcionarios y/o terceros con los activos de información de la institución a su cargo. Pudiendo causar con ello daños críticos al cumplimiento de los objetivos misionales y estratégicos de la FAC afectando su imagen, reputación y/o perdidas económicas.</t>
  </si>
  <si>
    <t>Recurso Humano</t>
  </si>
  <si>
    <t>Desconocimiento de las Políticas de Seguridad y Privacidad de la Información por parte de los funcionarios y terceros.</t>
  </si>
  <si>
    <t xml:space="preserve">Subdirección Gestión de Riesgos Tecnológicos </t>
  </si>
  <si>
    <t>Se identifica el riesgo, se capacita a los funcionarios y se entregan evidencias a DISEI</t>
  </si>
  <si>
    <t>Entrega de informe de gestión referente a las capacitaciones y socializaciones impartidas a los funcionarios y/o terceros.</t>
  </si>
  <si>
    <t>Subdirección de Gestión de Riesgos Tecnológicos</t>
  </si>
  <si>
    <t>Indisponibilidad de los equipos TIC y de los sistemas de información estratégicos para llevar a buen termino el proceso de toma de decisiones en el desarrollo de operaciones multidimensionales.</t>
  </si>
  <si>
    <t>Equipos TIC y sistemas de información Estratégicos Institucionales pertenecientes a JETIC</t>
  </si>
  <si>
    <t>Fallas de equipos o software</t>
  </si>
  <si>
    <t>Especialista Operacional Desarrollo Tecnológico de TIC de la oficina de Gobierno Corporativo</t>
  </si>
  <si>
    <t>Entrega de informe, en caso de que la información sea de carácter no público solo se hará referencia al problema de manera general y se dará la ruta para que sea consultado en la respectiva dependencia.</t>
  </si>
  <si>
    <t>Incumplimiento de la normatividad financiera y contractual</t>
  </si>
  <si>
    <t>Menor</t>
  </si>
  <si>
    <t>Falta de actualización y socialización</t>
  </si>
  <si>
    <t xml:space="preserve"> 15 días</t>
  </si>
  <si>
    <t>Alteración en  la normativa que obliga a la modificación de los procedimientos y la  posible incurrencia en sanciones legales o administrativas, pérdidas financieras significativas por el incumplimiento de leyes y regulaciones normativas internas.</t>
  </si>
  <si>
    <t>Incumplimiento de la normatividad financiera</t>
  </si>
  <si>
    <t>Falta de alineación de normatividad y ejecución financiera vigente</t>
  </si>
  <si>
    <t>Reputacional y Económico</t>
  </si>
  <si>
    <t>Oficio</t>
  </si>
  <si>
    <t>No contar con el alistamiento de armamento requerido, para cumplir con las misiones operacionales de la Fuerza, en las que se configure uso de armamento aéreo o terrestre.</t>
  </si>
  <si>
    <t>Subdirector de Armamento</t>
  </si>
  <si>
    <t>Sostener, preservar y proteger el Poder Aéreo y Espacial y Ciberespacial.</t>
  </si>
  <si>
    <t>JEFSA</t>
  </si>
  <si>
    <t>Subdirección de Mantenimiento</t>
  </si>
  <si>
    <r>
      <t xml:space="preserve">
</t>
    </r>
    <r>
      <rPr>
        <b/>
        <sz val="11"/>
        <rFont val="Arial"/>
        <family val="2"/>
      </rPr>
      <t>Riesgo Residual</t>
    </r>
  </si>
  <si>
    <r>
      <t xml:space="preserve">IDENTIFICACIÓN DEL RIESGO
</t>
    </r>
    <r>
      <rPr>
        <i/>
        <sz val="11"/>
        <rFont val="Arial"/>
        <family val="2"/>
      </rPr>
      <t>Riesgo Inherente</t>
    </r>
  </si>
  <si>
    <r>
      <t xml:space="preserve">ANÁLISIS
</t>
    </r>
    <r>
      <rPr>
        <i/>
        <sz val="11"/>
        <rFont val="Arial"/>
        <family val="2"/>
      </rPr>
      <t>Riesgo Inherente</t>
    </r>
  </si>
  <si>
    <t>Calificación del Control</t>
  </si>
  <si>
    <t>Causas</t>
  </si>
  <si>
    <t xml:space="preserve">Resultado  Evaluación Diseño del Control </t>
  </si>
  <si>
    <t xml:space="preserve">Resultado  Evaluación Ejecución del Control </t>
  </si>
  <si>
    <t xml:space="preserve">Solidez Integral </t>
  </si>
  <si>
    <t>Gestión Humana</t>
  </si>
  <si>
    <t>JERLA</t>
  </si>
  <si>
    <t xml:space="preserve">Posibilidad de recibir o solicitar cualquier dádiva o beneficio a nombre propio o de terceros para manipular o incluir sin soportes la información de carácter  laboral o personal en el sistema de información para la administración del talento humano.  </t>
  </si>
  <si>
    <t>Se refiere a la posibilidad de que se soliciten o reciban dádivas o beneficios particulares, con el fin de manipular o incluir información  laboral o personal sin soportes en el SIATH.</t>
  </si>
  <si>
    <t>Comportamientos no éticos del talento humano
Corrupción</t>
  </si>
  <si>
    <t>Generación de insumos para pagos o documentos que no corresponden a la realidad
Generación de información inválida</t>
  </si>
  <si>
    <t xml:space="preserve">Uso inadecuado de los permisos autorizados al personal que registra información en los sistemas 
</t>
  </si>
  <si>
    <t>Con el fin de que la información registrada en el SIATH cuente con los soportes correspondientes, el responsable asignado en  de Relaciones Laborales verificará mensualmente que los registros en el SIATH de las condecoraciones, sanciones, ascensos e ingreso al escalafón, cuenten en este Sistema con el número y fecha del acto administrativo que lo soporta, de lo anterior se realizará revisión aleatoria dejando constancia en acta. En caso de evidenciar novedades se informará al responsable para realizar los ajustes requeridos.</t>
  </si>
  <si>
    <t>M</t>
  </si>
  <si>
    <t>F</t>
  </si>
  <si>
    <t>La Sección Comando y Control, verificará trimestralmente​ los usuarios y permisos del SIATH para realizar depuración de usuarios (traslados, retiros) con el fin de que personal que ​cuente con permisos, tenga los accesos a los módulos que solo son de interés para esa Unidad o de acuerdo al cargo que desempeña dicho funcionario. En caso de detectar novedades, se solicitará a JETIC la desactivación de usuarios y permisos no requeridos.</t>
  </si>
  <si>
    <t xml:space="preserve">Reporte de Revisión </t>
  </si>
  <si>
    <t>JEFE SECCO</t>
  </si>
  <si>
    <t>Establecer la situación presentada, identificar sus causas y acciones correctivas requeridas
Informar al Jefe de la Jefatura y líder del proceso</t>
  </si>
  <si>
    <t xml:space="preserve">Análisis de causas y formulación de acciones
Oficios de comunicación
</t>
  </si>
  <si>
    <t>JERLA - CEODE</t>
  </si>
  <si>
    <t xml:space="preserve">Inmediato </t>
  </si>
  <si>
    <t>Novedades Detectadas registros SIATH: Registros revisados / Número de novedades detectadas en las selectivas mensuales JERLA</t>
  </si>
  <si>
    <t>CEODE</t>
  </si>
  <si>
    <t xml:space="preserve">Con el fin de verificar la información registrada en el SIATH, el Jefe de la Sección Comando y Control mensualmente realiza Auditorías SIATH y envía al personal responsable para ajustar novedades detectadas. </t>
  </si>
  <si>
    <t>Informar a la autoridad competente para iniciar investigación a que haya lugar y  a otras entidad involucradas.
Realizar las gestiones correspondientes para el reintegro de recursos que se hayan podido recibir sin corresponder.</t>
  </si>
  <si>
    <t>Oficios de Comunicación</t>
  </si>
  <si>
    <t xml:space="preserve">Posibilidad de recibir o solicitar cualquier dádiva o beneficio a nombre propio o de terceros para direccionar  procesos de incorporación, selección, trámite de reconocimientos, condecoraciones y estímulos. </t>
  </si>
  <si>
    <t xml:space="preserve">Hace referencia a la posibilidad de que se soliciten o reciban dádivas o beneficios particulares, con el fin de ejercer influencia o direccionar procesos de incorporación, selección, trámite de reconocimientos, condecoraciones, estímulos y bienestar, con el propósito de obtener un beneficio personal o para terceros, afectando la imagen institucional en el contexto interno y externo, y generando afectación económica por posibles reconocimientos, asignación de estímulos o pagos, así como las implicaciones administrativas y legales asociadas. </t>
  </si>
  <si>
    <t>Generación de pagos de reconocimientos sin cumplimiento de requisitos.
Asignación de estímulos sin cumplimiento de los requisitos.
*Incorporación y selección sin el cumplimiento de requisitos</t>
  </si>
  <si>
    <t xml:space="preserve">Generar liquidaciones sin contar con los debidos soportes en versión definitiva.
</t>
  </si>
  <si>
    <t xml:space="preserve">Realizar socialización respecto a los procedimientos de administración de personal y consolidación de información para actualización del SIATH. </t>
  </si>
  <si>
    <t>Soporte socialización (mensajes de correo, actas, órdenes semanales/del día)</t>
  </si>
  <si>
    <t>JEFE DEDHU UMAS</t>
  </si>
  <si>
    <t>Realizar las gestiones correspondientes para el reintegro de recursos que hayan sido reconocidos  sin el cumplimiento de los requisitos</t>
  </si>
  <si>
    <t>JERLA - JEAES</t>
  </si>
  <si>
    <t xml:space="preserve">
N° de convocatorias de inversión posgradual por vigencia, al interior del país. (meta: 1 semestral)
Reconocimientos  autorizados revisados/Reconocimientos autorizados con cumplimiento de requisitos
Índice de satisfacción de las actividades de bienestar y familia en la FAC
Índice de escalafonamiento inscripción (oficiales - suboficiales)
Nº nóminas salariales liquidadas/Número de nóminas salariales revisadas
Nº Nóminas prestacionales liquidadas / Nº de Nóminas prestacionales revisadas
Número de formatos Control Conflicto de Intereses recibidos (Meta: 15)</t>
  </si>
  <si>
    <t xml:space="preserve">Registrar información errónea en el SIATH
</t>
  </si>
  <si>
    <t xml:space="preserve">Tramitar reconocimientos sin el cumplimiento de requisitos o con documentación incompleta
</t>
  </si>
  <si>
    <t>Circular</t>
  </si>
  <si>
    <t>II Trimestre</t>
  </si>
  <si>
    <t xml:space="preserve">Informar a la autoridad competente para iniciar investigación a que haya lugar. </t>
  </si>
  <si>
    <t>JEAES - JEPHU - JERLA - JEFAB - CEODE</t>
  </si>
  <si>
    <t xml:space="preserve">Seleccionar personal civil sin el cumplimiento de requisitos
</t>
  </si>
  <si>
    <t>JEFAB</t>
  </si>
  <si>
    <t xml:space="preserve">Asignar  alojamiento militar sin el cumplimiento de los requisitos establecidos en el Reglamento de Alojamiento Militar
</t>
  </si>
  <si>
    <t xml:space="preserve">El Comité Regional de alojamiento militar verifica  los requisitos establecidos en el reglamento de Alojamiento Militar, para la asignación de alojamiento militar en la Unidad, de lo cual dejará constancia en acta. </t>
  </si>
  <si>
    <t>D</t>
  </si>
  <si>
    <t>JEFAB realiza socialización a las Unidades del Reglamento de Alojamiento Militar</t>
  </si>
  <si>
    <t>Acta y listado de asistencia.</t>
  </si>
  <si>
    <t>JEFAB - ESPECIALISTA TRABAJO SOCIAL PLANES Y SERVICIOS</t>
  </si>
  <si>
    <t>I SEMESTRE</t>
  </si>
  <si>
    <t xml:space="preserve">Seleccionar a los beneficiarios de los planes de bienestar sin el cumplimiento de las políticas establecidas (desempeño superior, rotación del beneficio).
</t>
  </si>
  <si>
    <t xml:space="preserve">El Jefe Sección Familia y Bienestar Social del DEDHU, verifica que el personal postulado a los planes de bienestar, cumpla con los requisitos establecidos (desempeño superior y rotación del beneficio), dejando constancia en actas y listados del personal seleccionado. </t>
  </si>
  <si>
    <t xml:space="preserve">Cada vez que se programa la ejecución de un plan de bienestar, JEFAB envía oficio a las Unidades, estableciendo los criterios para determinar los candidatos. </t>
  </si>
  <si>
    <t>Circulares y comunicaciones de los planes de bienestar y criterios</t>
  </si>
  <si>
    <t>Verificar los puntos de control que hayan sido vulnerados para su análisis y ajustes correspondientes</t>
  </si>
  <si>
    <t>Soportes revisión procedimientos</t>
  </si>
  <si>
    <t>Máximo un mes luego de evidenciada la materialización</t>
  </si>
  <si>
    <t>JEAES</t>
  </si>
  <si>
    <t xml:space="preserve">Seleccionar beneficiarios de inversión en educación, sin el cumplimiento de requisitos.
</t>
  </si>
  <si>
    <t>JEPHU</t>
  </si>
  <si>
    <t xml:space="preserve">
Incorporar personal militar, que no cumpla con los requisitos
</t>
  </si>
  <si>
    <t xml:space="preserve">Con el objetivo de evitar errores o manipulación en el registro de las notas en el SINCO, el personal responsable designado para cada proceso/curso, genera reporte de los resultados de los exámenes de conocimiento desde la Blackboard el cual debe ser cargado en el SINCO diariamente, en caso de modificaciones al archivo o errores en el registro, el SINCO presentará error. </t>
  </si>
  <si>
    <t>DIRES realiza junta de selección presidida por COFAC o JEMFA según corresponda  para cada proceso (oficiales, suboficiales)  dejando constancia en acta donde se registra el personal seleccionado.</t>
  </si>
  <si>
    <t>Reporte ejecución junta</t>
  </si>
  <si>
    <t>JEPHU - DIRECTOR RECLUTAMIENTO Y CONTROL RESERVAS</t>
  </si>
  <si>
    <t>Impresión de Pantalla de la difusión realizada</t>
  </si>
  <si>
    <t>I Trimestre
III Trimestre</t>
  </si>
  <si>
    <t>Actos administrativos / Oficios de Comunicación</t>
  </si>
  <si>
    <t>JEAES - JERLA - JEPHU</t>
  </si>
  <si>
    <t xml:space="preserve">
Otorgar medallas o condecoraciones a personal que no cumpla con los requisitos</t>
  </si>
  <si>
    <t xml:space="preserve">
El responsable asignado en la Dirección Proyección de Personal, realiza verificación de los requisitos de los candidatos para el otorgamiento de condecoraciones, dejando constancia en acta, el personal que los cumple. Posterior a ello se envía a JERLA para la elaboración del acto administrativo. </t>
  </si>
  <si>
    <t>Socializar en las UMA los cargos, situaciones administrativas y procesos en la FAC, que deben declarar los conflictos de intereses</t>
  </si>
  <si>
    <t>Circular Nivel Central 
UMAS: Mensajes de Difusión u otros</t>
  </si>
  <si>
    <t>CEODE - ESPECIALISTA SEGUIMIENTO Y EVALUACIÓN
JEFES DEDHU - UMAS</t>
  </si>
  <si>
    <t>Omitir la declaración de conflicto de intereses</t>
  </si>
  <si>
    <t>Mantener la integridad y la legitimidad institucional</t>
  </si>
  <si>
    <t xml:space="preserve">
Posibilidad de recibir o solicitar cualquier dádiva o beneficio a nombre propio o de terceros para emplear conceptos médicos para efectos de JML (definitivas o provisionales) falsos o adulterados con el fin de obtener un beneficio económico.</t>
  </si>
  <si>
    <t xml:space="preserve">Hace referencia a que se soliciten o reciban dádivas o beneficios particulares, con el fin de que en las Juntas Médico Laborales, se empleen con conceptos médicos que no sean de la red interna y externa contratada. </t>
  </si>
  <si>
    <t>Recibir conceptos médicos que no sean de la red interna y externa contratada.</t>
  </si>
  <si>
    <t>SUBME, DMEFA, DIMAE, CEOFA
ESM</t>
  </si>
  <si>
    <t xml:space="preserve">En caso de que una Junta Médica se realice con conceptos que no sean de la red interna o red externa contratada deberá ser revocada y no tendrá validez.  Se deberá realizar nuevamente una Junta Médica con el soporte de los conceptos médicos red interna y externa contratada. </t>
  </si>
  <si>
    <t>Entregable Acta Revocatoria</t>
  </si>
  <si>
    <t>Mínimo 12 Horas, Máximo 24 Horas</t>
  </si>
  <si>
    <t>Posibilidad de recibir o solicitar cualquier dádiva o beneficio a nombre propio o de terceros para manipular o incluir información de la oferta educativa en el SIEFA por parte del usuario responsable del cargue nombrado por la Unidad Educativa, que no corresponda a la información contenida en las carpeta física del curso, o registrar  información no correspondiente respecto a las planillas de las pruebas físicas en el SIIO-2</t>
  </si>
  <si>
    <t>Hace referencia a que se soliciten o reciban dádivas o beneficios particulares, con el fin de manipular o incluir información no correspondiente o sin soportes  en el SIEFA o en el SIIO, en lo referente al registro de cursos o información de prueba física, respectivamente.</t>
  </si>
  <si>
    <t xml:space="preserve">
Registrar en el SIEFA de información no correspondiente a los soportes físicos que reposan en las carpetas de los cursos. 
</t>
  </si>
  <si>
    <t xml:space="preserve">Verificar y tramitar por los medios institucionales establecidos, las solicitudes de permisos realizadas por las Unidades Educativas para acceso al SIEFA. </t>
  </si>
  <si>
    <t>Reporte solicitudes verificadas y tramitadas</t>
  </si>
  <si>
    <t>JEAES - RESPONSABLES CONTROL OFERTA EDUCATIVA</t>
  </si>
  <si>
    <t>Establecer la situación presentada, identificar sus causas y acciones correctivas requeridas</t>
  </si>
  <si>
    <t>Análisis de causas y formulación de acciones</t>
  </si>
  <si>
    <t xml:space="preserve">JEAES
</t>
  </si>
  <si>
    <t>Inmediato</t>
  </si>
  <si>
    <t>La Unidad Educativa nombrará mediante orden semanal, de manera semestral al personal responsable en la Unidad Educativa del registro de información en el SIEFA de acuerdo a la oferta educativa.</t>
  </si>
  <si>
    <t xml:space="preserve">Soporte Nombramiento </t>
  </si>
  <si>
    <t xml:space="preserve">UNIDADES EDUCATIVAS - JEFE SECCIÓN PLANEACIÓN </t>
  </si>
  <si>
    <t>Semestral (inicio del semestre)</t>
  </si>
  <si>
    <t>Informar al Jefe de la Jefatura y líder del proceso</t>
  </si>
  <si>
    <t>Oficio Comunicación</t>
  </si>
  <si>
    <t xml:space="preserve">
Registrar  en el SIIO-2, de resultados de prueba física que no corresponden a las planillas de recolección de datos Prueba física. </t>
  </si>
  <si>
    <t xml:space="preserve">El Técnico especialista entrenamiento físico realiza selectiva mensual de mínimo el 5% de las planillas pruebas físicas reportadas por las Unidades mediante el formato GH-JEA-FR-046 verificándolas respeto al SIIO, dejando constancia en acta. En caso de detectar novedades se informará a la Unidad correspondiente para subsanar. </t>
  </si>
  <si>
    <t xml:space="preserve">JEAES realizará visitas de acompañamiento, donde se verificarán las carpetas físicas de los cursos y su correspondencia con el SIEFA, y se reportarán las actas visitas ejecutadas durante el trimestre. </t>
  </si>
  <si>
    <t>JEAES - DIEAF Y DIEOA PERSONAL ASIGNADO VISITAS DE ACOMPAÑAMIENTO</t>
  </si>
  <si>
    <t xml:space="preserve">Informar a la autoridad competente para iniciar investigación a que haya lugar. 
Informar a otras entidad involucradas.  </t>
  </si>
  <si>
    <t>El personal asignado por la Subdirección Entrenamiento Militar, cada vez que realice visitas de acompañamiento a las Unidades, verificará la ejecución de la prueba física en la Unidad, de acuerdo con los criterios establecidos, dejando constancia de lo evidenciado en el acta.</t>
  </si>
  <si>
    <t xml:space="preserve">Formato de recolección de datos prueba física </t>
  </si>
  <si>
    <t xml:space="preserve">UNIDADES EDUCATIVAS - OFICIAL/SUBOFICIAL DEPORTES </t>
  </si>
  <si>
    <t>Declarar sin valor ni efecto el documento o información generada, producto de la información manipulada o registrada sin soportes o sin verificación</t>
  </si>
  <si>
    <t>Registrar  en el SIEFA de información no correspondiente a los resultados de los exámenes de Inglés.</t>
  </si>
  <si>
    <t xml:space="preserve">El Comandante de la Escuadrilla de Idiomas de la EPFAC en coordinación  con la Secretaria del Escuadrón Capacitación y el TCO realiza revisión aleatoria de los resultados cargados en el SIEFA constatando que los resultados tabulados sean congruentes con los registros físicos y los ingresados en el SIEFA, dejando registro mediante acta. </t>
  </si>
  <si>
    <t>Realizar las gestiones correspondientes para el reintegro de recursos que se hayan podido recibir sin corresponder.</t>
  </si>
  <si>
    <t>Incorporar, fidelizar y promover el desarrollo y desempeño del Talento Humano</t>
  </si>
  <si>
    <t>Posibilidad de afectación reputacional y económica por el Reconocimiento y pago de factores prestacionales, debido al trámite de situaciones administrativas de personal sin cumplimiento de los requisitos establecidos en la Ley.</t>
  </si>
  <si>
    <t>Hace referencia a la posibilidad de que por factores como la expedición de certificaciones sin el cumplimiento de los requisitos para el trámite de las situaciones administrativas de personal, ejecución de traslados sin el cumplimiento de los requisitos y normativa vigente, así como la modificación de la destinación del personal en la Unidad de destino, se tramiten de situaciones administrativas de personal sin cumplimiento de los requisitos establecidos en la Ley, ocasionando el reconocimiento y pago de factores prestacionales sin cumplimiento de los requisitos.</t>
  </si>
  <si>
    <t>Relaciones Laborales</t>
  </si>
  <si>
    <t>Reconocimiento y pago de factores prestacionales sin cumplimiento de los requisitos establecidos en la Ley</t>
  </si>
  <si>
    <t>Trámite de situaciones administrativas de personal sin cumplimiento de los requisitos establecidos en la Ley.</t>
  </si>
  <si>
    <t xml:space="preserve">Errores ejecución de los traslados internos.
</t>
  </si>
  <si>
    <t>Cada vez que la Unidad requiera realizar un traslado interno de personal militar, previa elaboración del concepto funcional, el Jefe de DEDHU deberá contar con la aprobación escrita por parte de JEPHU, de lo que se dejará evidencia en la comunicación de solicitud y aprobación.</t>
  </si>
  <si>
    <t>Actas de visitas de acompañamiento</t>
  </si>
  <si>
    <t>PERSONAL DESIGNADO VISITAS DE ACOMPAÑAMIENTO JERLA y JEPHU</t>
  </si>
  <si>
    <t>Informar al Jefe de la Jefatura y líder del Proceso</t>
  </si>
  <si>
    <t>Oficio comunicación situación presentada</t>
  </si>
  <si>
    <t xml:space="preserve">JEPHU - JERLA </t>
  </si>
  <si>
    <t xml:space="preserve">Traslados Vs Modificaciones: 
N° de traslados realizados / modificaciones de traslados </t>
  </si>
  <si>
    <t>Acta de selectiva</t>
  </si>
  <si>
    <t>Verificación, trámite y asignación del cargo de acuerdo con la normatividad vigente</t>
  </si>
  <si>
    <t>Oficios solicitud, nombramiento, acta de posesión</t>
  </si>
  <si>
    <t xml:space="preserve">Modificación de la destinación del personal en la Unidad de destino
</t>
  </si>
  <si>
    <t xml:space="preserve">Los Departamentos de Personal, realizarán selectiva para la verificación de la concordancia entre el nombramiento del personal militar y el acta de posesión, adicionalmente se verificará el cargo de acuerdo con la TOE y manual de funciones, dejando constancia en acta. En caso de detectar novedades identificará el caso y subsanará de acuerdo con la normatividad vigente. </t>
  </si>
  <si>
    <t xml:space="preserve">Identificar, subsanar y tramitar implicaciones laborales, legales y económicas </t>
  </si>
  <si>
    <t xml:space="preserve">Oficios, actos administrativos. </t>
  </si>
  <si>
    <t xml:space="preserve">Expedición de certificaciones sin el cumplimiento de los requisitos para el trámite de las situaciones administrativas de personal </t>
  </si>
  <si>
    <t>Cada vez que se requiera tramitar una situación administrativa de personal, el responsable asignado en la Subdirección de Civiles verifica el cumplimiento de los requisitos para la elaboración del acto administrativo, en caso de evidenciar novedades se informará al solicitante. De lo anterior se dejará evidencia en oficio.</t>
  </si>
  <si>
    <t>JERLA - SUBDIRECCIÓN MILITARES</t>
  </si>
  <si>
    <t>Identificación de controles vulnerados y definición de ajustes requeridos para los mismos</t>
  </si>
  <si>
    <t>Procedimiento actualizado</t>
  </si>
  <si>
    <t>Plazo no mayor a un mes luego de identificada la materialización</t>
  </si>
  <si>
    <t>Cada vez que se requiera tramitar una situación administrativa de personal militar, el Especialista Operacional proyección talento humano, verifica el cumplimiento de los requisitos, para remitir finalmente los trámites a JERLA, con el fin de elaborar el acto administrativo correspondiente. De lo anterior, se deja evidencia en oficio.</t>
  </si>
  <si>
    <t>Garantizar el desarrollo de habilidades y competencias del talento humano a través del proceso de formación, capacitación y entrenamiento de calidad e impacto</t>
  </si>
  <si>
    <t>Posibilidad de afectación  reputacional y económica, por  la pérdida de la capacidad para prestar el servicio educativo en la FAC, debido a deficiencias en la planeación y ejecución de la oferta educativa institucional o debilidades en los procesos de autoevaluación de los programas de educación superior.</t>
  </si>
  <si>
    <t>Corresponde a la posibilidad de que por deficiencias en la planeación y ejecución de la oferta educativa, así como falencias en los procesos de autoevaluación en el caso de programas de educación superior, la Institución pierda la capacidad para prestar el servicio educativo, ocasionando afectación económica y reputacional.</t>
  </si>
  <si>
    <t>Pérdida de la capacidad para prestar el servicio educativo en la FAC</t>
  </si>
  <si>
    <t xml:space="preserve">Deficiencias en la planeación y ejecución de la oferta educativa institucional
</t>
  </si>
  <si>
    <t xml:space="preserve">Déficit de instructores
</t>
  </si>
  <si>
    <t>5. Zona de riesgo Extremo</t>
  </si>
  <si>
    <t>El Jefe de la Sección Planeación de las Unidades Educativas verifica si existe déficit de instructores/profesores (militares y/o civiles), diligenciando el cuadro Control Déficit Instructores, relacionando todos los cursos desarrollados durante el trimestre vencido y dejando constancia en acta de las acciones ejecutadas en los casos en los que se evidenció déficit. Lo anterior se reportará a JEAES (DIEOA y DIEAF) según la orientación de la Oferta Educativa.</t>
  </si>
  <si>
    <t xml:space="preserve">JEAES con el objetivo de que el personal  que se desempeña como instructor mejore sus competencias para ejercer este rol, de manera trimestral verificará que el personal requerido realice el curso de instructor académico. De lo anterior, se dejará constancia mediante listado del personal capacitado así como el oficio emitido por ESUFA,  el personal que requiera el curso y no lo haya realizado, se deberá programar para su ejecución en el siguiente periodo. </t>
  </si>
  <si>
    <t>Listado de personal capacitado, Oficio</t>
  </si>
  <si>
    <t>JEAES - ESPECIALISTA PROGRAMAS DE CAPACITACIÓN</t>
  </si>
  <si>
    <t>DIEAF - DIEOA - DIESU</t>
  </si>
  <si>
    <t xml:space="preserve">Porcentaje de Cumplimiento oferta educativa entrenamiento apoyo a la fuerza en la FAC
</t>
  </si>
  <si>
    <t>El Jefe de la Sección Planeación de las IES realizará verificación y análisis de disponibilidad de instructores/ profesores (militares y/o civiles) previo al inicio de cada semestre, realizando reporte a JEAES DIESU del cuadro control déficit de instructores así como las acciones ejecutadas o gestiones requeridas.</t>
  </si>
  <si>
    <t xml:space="preserve"> Acta de reunión</t>
  </si>
  <si>
    <t>JEAES - SUBDIRECTOR GESTIÓN EDUCATIVA</t>
  </si>
  <si>
    <t>Definir plan de choque para el desarrollo de la oferta de acuerdo con las necesidades institucionales.</t>
  </si>
  <si>
    <t>Plan de choque</t>
  </si>
  <si>
    <t xml:space="preserve">Porcentaje de Cumplimiento oferta educativa entrenamiento operaciones aéreas en la FAC.
</t>
  </si>
  <si>
    <t xml:space="preserve">Debilidades en los procesos de autoevaluación  de los programas de educación superior </t>
  </si>
  <si>
    <t xml:space="preserve">El Director Entrenamiento Operaciones Aéreas, verificará la asignación de instructores y presentará semestralmente en la Junta de Autonomías la asignación de instructores y brechas existentes, con el fin de evitar que la falta de instructores interfiera con la ejecución de la oferta educativa. De lo anterior se reportará como evidencia los resultados generados en la Junta respecto a la asignación de instructores frente a las necesidades detectadas y el listado del personal asistente a la reunión. </t>
  </si>
  <si>
    <t xml:space="preserve">JEAES verificará semestralmente las necesidades de actualización de la documentación del área educativa en la FAC (Tales como: Directivas, procedimientos, instructivos, guías, formatos), con el fin de contar con un soporte documental  sólido y alineado a las necesidades institucionales y condiciones del contexto.
</t>
  </si>
  <si>
    <t>Reporte documentos actualizados o creados.</t>
  </si>
  <si>
    <t>Direcciones JEAES</t>
  </si>
  <si>
    <t>Determinar las causas de la materialización y establecer acciones que las subsanen y disminuyan los impactos</t>
  </si>
  <si>
    <t>Análisis de causas y plan de acción</t>
  </si>
  <si>
    <t>Porcentaje de Cumplimiento oferta educativa educación superior</t>
  </si>
  <si>
    <t>Falencias en los procesos de autoevaluación de acuerdo a la normatividad educativa</t>
  </si>
  <si>
    <t xml:space="preserve">La Dirección de Entrenamiento Apoyo a la Fuerza de JEAES realizará semestralmente seminarios de capacitación a los instructores de inglés de la FAC dejando como evidencia la programación del seminario. </t>
  </si>
  <si>
    <t>Programación Seminario</t>
  </si>
  <si>
    <t>Deficiencias en la planeación y ejecución de la oferta educativa de la FAC</t>
  </si>
  <si>
    <t xml:space="preserve">El responsable del control de la oferta educativa en cada Subdirección de DIEAF/DIEOA,  realizará control mensual  al cumplimiento de la oferta educativa para la totalidad de cursos programados en el mes inmediatamente anterior, dejando constancia en el formato GH-JEA-FR-051 de acuerdo con lo verificado en el aplicativo SIEFA. En caso de novedades  solicitará a la Unidad Educativa informar y subsanar lo evidenciado. </t>
  </si>
  <si>
    <t xml:space="preserve">Nombrar mediante la orden del día de la Unidad, el personal de Instructores por cada una de las orientaciones (vuelo, capacitación, técnica, militar) que se desempeñarán semestralmente. </t>
  </si>
  <si>
    <t>Orden del día</t>
  </si>
  <si>
    <t>UNIDADES EDUCATIVAS - JEFE SECCIÓN PLANEACIÓN</t>
  </si>
  <si>
    <t>SEMESTRAL (Inicio semestre)</t>
  </si>
  <si>
    <t>Consolidar el sistema de Ciencia, Tecnología e Innovación Institucional</t>
  </si>
  <si>
    <t xml:space="preserve">Hace referencia a la posibilidad de que factores como la insuficiencia de talento humano con niveles de formación adecuados y de infraestructura tecnológica requerida para el funcionamiento del Sistema de Ciencia Tecnología e Innovación,  se incremente la dependencia de tecnología extranjera, ocasionando afectación económica y reputacional  de la FAC.  </t>
  </si>
  <si>
    <t>Insumos</t>
  </si>
  <si>
    <t>Incremento de la dependencia tecnológica extranjera</t>
  </si>
  <si>
    <t xml:space="preserve">Insuficiencia de talento humano con nivel de formación
 adecuado </t>
  </si>
  <si>
    <t>Insuficiente talento humano con los niveles de formación adecuados</t>
  </si>
  <si>
    <t xml:space="preserve">La Dirección de Ciencia, Tecnología e Innovación, verificará las necesidades de talento humano requerido para el fortalecimiento del SCTeI, realizando su consolidación y envío a JEPHU. 
</t>
  </si>
  <si>
    <t>Oficio Solicitud</t>
  </si>
  <si>
    <t>JEAES - ESPECIALISTA OPERACIONAL INVESTIGACION APLICADA</t>
  </si>
  <si>
    <t>JEAES - DICTI</t>
  </si>
  <si>
    <t>Infraestructura tecnológica insuficiente u obsoleta</t>
  </si>
  <si>
    <t xml:space="preserve">Semestralmente, el Director de Ciencia Tecnología e Innovación presenta las necesidades educativas y aplicaciones del personal vinculado al SCTeI de acuerdo a los perfiles profesionales, laborales y requisitos de los cargos a ocupar en tal Sistema, para acceder a inversión en educación. De esto se tiene como evidencia oficios y formatos de aplicación.  </t>
  </si>
  <si>
    <t>Oficios y aplicaciones para la inversión en educación</t>
  </si>
  <si>
    <t>Establecer las causas asociadas a la materialización del riesgo.</t>
  </si>
  <si>
    <t>Análisis causas de materialización</t>
  </si>
  <si>
    <t xml:space="preserve">Anualmente la  Dirección de Ciencia Tecnología e innovación, verificará los recursos Operacionales del SCTeI. En caso de requerirse o evidenciar novedades realizará su actualización, de lo anterior realizará reporte y soportes asociados a la actualización o verificación realizada. 
</t>
  </si>
  <si>
    <t xml:space="preserve">Oficios </t>
  </si>
  <si>
    <t>Identificar y priorizar los elementos del Sistema de CTeI que requieren de intervención y definir las acciones, roles y responsabilidades para su implementación.</t>
  </si>
  <si>
    <t xml:space="preserve">Plan de acción </t>
  </si>
  <si>
    <t>Oficio o correo electrónico</t>
  </si>
  <si>
    <t>Directores Centros de I+D+i</t>
  </si>
  <si>
    <t>Incorporar, fidelizar y promover el desarrollo y desempeño del talento humano</t>
  </si>
  <si>
    <t xml:space="preserve">Posibilidad de afectación económica y reputacional por  falta de talento humano entrenado en fisiología aeroespacial,  debido a la  atención inoportuna de los requerimientos de entrenamiento en  fisiología aeroespacial </t>
  </si>
  <si>
    <t xml:space="preserve">Falta de talento humano capacitado necesario para realizar  el entrenamiento en  fisiología aeroespacial </t>
  </si>
  <si>
    <t>Atención inoportuna de los requerimientos de entrenamiento en fisiología aeroespacial</t>
  </si>
  <si>
    <t>Económica y reputacional</t>
  </si>
  <si>
    <t xml:space="preserve">JEFSA realiza  la programación con personal administrativo logístico de la JEFSA, previo entrenamiento.
</t>
  </si>
  <si>
    <t>JEFSA-DIMAE</t>
  </si>
  <si>
    <t xml:space="preserve">Máximo 24 Horas </t>
  </si>
  <si>
    <t>Prestar servicios de salud integral</t>
  </si>
  <si>
    <t>Posibilidad de afectación económica y reputacional, por multas o sanciones, debido  a la atención inoportuna en la prestación de servicios de salud de acuerdo con el MATIS (Modelo de Atención Integral en Salud)</t>
  </si>
  <si>
    <t>Multas, sanciones</t>
  </si>
  <si>
    <t xml:space="preserve">Atención inoportuna en la prestación de servicios de salud de acuerdo con el MATIS (Modelo de Atención Integral en Salud)
</t>
  </si>
  <si>
    <t xml:space="preserve"> Pérdida de continuidad en la atención. 
Aumento de la carga de la enfermedad 
Desviación de recursos destinados a prevención hacia curación de enfermedad lo que aumenta el costo en salud 
Insatisfacción de los usuarios que podrían  generar una denuncia ante los entes reguladores y afectar la imagen institucional</t>
  </si>
  <si>
    <t>Acta de reunión trimestral</t>
  </si>
  <si>
    <t>JEFSA-DISSA
 DIMAE, DMEFA -SUSEA
ESM</t>
  </si>
  <si>
    <t xml:space="preserve">Canalización inmediata a RIA  en caso de identificación de paciente de alto riesgo en informe de avance de implementación de MATIS, Reporte Gestión del riesgo </t>
  </si>
  <si>
    <t>Reporte Gestión del riesgo Canalización inmediata a Ruta Atención Integral en Salud</t>
  </si>
  <si>
    <t>JEFSA-DISSA
 DIMAE, DMEFA SUSEA
ESM</t>
  </si>
  <si>
    <t>Máximo 48 Horas</t>
  </si>
  <si>
    <t>Posibilidad de afectación económica por multas o sanciones y reputacional respecto a la imagen institucional, debido Vencimiento o daños de los insumos medico quirúrgicos, odontológicos, reactivos de laboratorio e imagenología. (JEFSA-ESM)</t>
  </si>
  <si>
    <t>Multas o sanciones y reputacional respecto a la imagen institucional,</t>
  </si>
  <si>
    <t>Vencimiento o daños de los insumos medico quirúrgicos, odontológicos, reactivos de laboratorio e imagenología.</t>
  </si>
  <si>
    <t xml:space="preserve">
Nivel Central
Responsable: JEFSA por: DIMAE, CEOFA.
DMEFA 
Nivel  Unidades
 Responsable: 
Unidades: CACOM1,
CACOM2, CACOM3,CACOM4, CACOM5, CACOM6, EMAVI, CATAM, CAMAN, GAORI, GACAS, GAAMA, GACAR</t>
  </si>
  <si>
    <t>Posibilidad de pérdida reputacional por el reporte de información de carácter internacional que goza de reserva legal, sin la debida autorización o con el trámite, almacenamiento o difusión incorrecta, permitiendo la exposición de la misma a personal no autorizado, ya sea por la falta de conocimiento o la no aplicación de la "Política de Seguridad y Privacidad de la Información", por parte de los funcionarios de la Fuerza Aérea Colombiana o de terceros con autorización a conocer o manipular este tipo de información.</t>
  </si>
  <si>
    <t>Reporte de información de carácter estratégico e internacional que goza de reserva legal, sin la debida autorización o con el trámite, almacenamiento o difusión incorrecta, produciendo fuga de información y permitiendo la exposición de la misma a personal no autorizado.</t>
  </si>
  <si>
    <t>Falta de conocimiento o la no aplicación de la Política de Seguridad y Privacidad de la Información, en la elaboración, tramite, difusión o almacenamiento de información que goza de reserva legal, por parte de los funcionarios de la Fuerza Aérea Colombiana o de terceros con autorización a conocer o manipular este tipo de  información.</t>
  </si>
  <si>
    <t>El funcionario custodio - OFASI, realizará de manera semestral, inducción y/o capacitación relacionada a las "Políticas de Seguridad de la información", para el personal designado a la OFASI.</t>
  </si>
  <si>
    <t>El Jefe OFASI ordenará actividades de recolección de información, que permitan esclarecer los hechos y generar recomendaciones para mitigar su ocurrencia, revisar las causas y los controles establecidos, llevando a cabo un monitoreo constante.</t>
  </si>
  <si>
    <t>Informe final del seguimiento de la cadena y control del registro y trámite de la información.</t>
  </si>
  <si>
    <t>El funcionario custodio - OFASI efectuará el registro, control y seguimiento trimestral,  mediante formato  DE-AYUGE-FR-007 “Formatos Planilla Control Comunicaciones Oficiales Internas y Externas”, de la documentación física clasificada tramitada o allegada, de acuerdo a sus niveles de seguridad.</t>
  </si>
  <si>
    <t>El funcionario custodio - OFASI, efectuará socialización trimestral al personal de la dependencia, en cuanto al trámite de documentación clasificada de acuerdo a lo establecido en las "Políticas de seguridad de la información" establecidas en la FAC.</t>
  </si>
  <si>
    <t>Año 2023</t>
  </si>
  <si>
    <t>Enero de 2023</t>
  </si>
  <si>
    <t>Programa de Transparencia y Ética Pública 2023</t>
  </si>
  <si>
    <t xml:space="preserve">Revisión de la Política de Administración de Riesgos  FAC </t>
  </si>
  <si>
    <t>Publicación del Mapa de Riesgos de Corrupción 2023  FAC</t>
  </si>
  <si>
    <t>Estructuración del Mapa de Riesgos de Corrupción FAC 2023</t>
  </si>
  <si>
    <t>Cargue de información riesgos de Corrupción 2023 en la Suite Visión Empresarial- SVE</t>
  </si>
  <si>
    <t>Monitoreo Riesgos de Corrupción vigencia 2023</t>
  </si>
  <si>
    <t>Consolidado seguimiento Programa de Transparencia y Ética Pública  FAC 2023 - I Cuatrimestre</t>
  </si>
  <si>
    <t>Consolidado seguimiento Programa de Transparencia y Ética Pública  FAC 2023 - II Cuatrimestre</t>
  </si>
  <si>
    <t>Consolidado seguimiento Programa de Transparencia y Ética Pública  FAC 2023 - III Cuatrimestre</t>
  </si>
  <si>
    <t>12/05/2023 </t>
  </si>
  <si>
    <t> 01/09/2023</t>
  </si>
  <si>
    <t> 14/09/2023</t>
  </si>
  <si>
    <t> 03/01/2024</t>
  </si>
  <si>
    <t> 12/01/2024</t>
  </si>
  <si>
    <t>01/01/2023
01/04/2023
01/07/2023
01/10/2023</t>
  </si>
  <si>
    <t>Reiniciar el proceso de reestructuración de la organización.</t>
  </si>
  <si>
    <t>31/03/2023
30/06/2023
30/09/2023
31/12/2023</t>
  </si>
  <si>
    <t>Presentación.</t>
  </si>
  <si>
    <t>El Especialista Estratégico Planeación por Capacidades, asegura que  la proyección de la estructura de fuerza de la Institución, se encuentre acorde con el contexto estratégico, el marco fiscal y presupuestal del sector defensa, conectando el proceso estratégico con la herramienta de planeación presupuestal (proyectos de inversión).</t>
  </si>
  <si>
    <t xml:space="preserve">* Elaborar Decreto de Planta.
En el Departamento Estratégico Transformación - DETRA - Sección Tamaño de Fuerza, el Especialista Estratégico Tamaño de Fuerza, Técnico Especialista Proyección y Planta y el Técnico Proyección y Planta, verifican el parte del personal al 31 de diciembre de cada año en el Sistema de Información para la  Administración del Talento Humano - SIATH, los ingresos al escalafón, los retiros y ascensos de acuerdo al parte del personal efectivo. Posteriormente, se realizan los cálculos mes a mes de las variables enunciadas, para cada grado en Oficiales y Suboficiales, información con la cual se realiza la propuesta del Decreto de Planta por tramos (evidencia), la cual es presentada al alto mando para aprobación, y se envía al Comando General de las Fuerzas Militares - COGFM con la justificación (evidencia), para continuar el trámite ante el Ministerio de Defensa Nacional - MDN, Ministerio de Hacienda y Crédito Público - MHCP y la Presidencia de la República. 
* Realizar el control de Planta del personal Militar.
Trimestralmente (en cada tramo del Decreto de Planta), se realiza el control de planta del personal militar, teniendo en cuenta los efectivos, ascensos, ingresos al escalafón y retiros, con el fin de identificar las restricciones y las holguras en cada categoría y grados correspondientes, información presentada al Jefe Subjefatura Estado Mayor Estrategia y Planeación y al Comandante de Desarrollo Humano. </t>
  </si>
  <si>
    <t>Jefe de Sección Desarrollo Organizacional</t>
  </si>
  <si>
    <t>OFICIO
ACTA
PRESENTACIÓN</t>
  </si>
  <si>
    <t>El Jefe de Sección  Desarrollo Organizacional verifica que la modificaciones a la organización se realicen bajo los parámetros establecidos por Subjefatura Estado Mayor Estrategia y Planeación - SEMEP, mediante la socialización del procedimiento DE-SEMEP-PR-003, el análisis de las solicitudes recibidas, con el fin de evitar desalineación con la doctrina y la estrategia, el cual queda evidenciado mediante oficio y los anexos correspondientes.</t>
  </si>
  <si>
    <t>Desconocimiento de la Doctrina y la Estrategia por parte de las áreas funcionales.
Desconocimiento del procedimiento.</t>
  </si>
  <si>
    <t xml:space="preserve">Incumplimiento a los lineamientos establecidos en el procedimiento.
</t>
  </si>
  <si>
    <t>3 de octubre 2023</t>
  </si>
  <si>
    <t>Acta de Asistencia Comité de Gerencia de la Información Estadística del Sector (CGIES) convocado por el Observatorio de Derechos Humanos del MDN y ejecución de las actividades de implementación la Operación Estadística del Sector</t>
  </si>
  <si>
    <t xml:space="preserve">Participar en la  segunda sesión 2023 del Comité de Gerencia de la Información Estadística del Sector (CGIES) </t>
  </si>
  <si>
    <t>1 de julio 2023</t>
  </si>
  <si>
    <t xml:space="preserve">Participar en la primera sesión 2023 del Comité de Gerencia de la Información Estadística del Sector (CGIES) </t>
  </si>
  <si>
    <t>1 de abril 2023</t>
  </si>
  <si>
    <t>Informe del estudio de viabilidad y pertinencia tercerización proceso de mantenimiento aeronáutico de algunos equipos de la FAC</t>
  </si>
  <si>
    <t xml:space="preserve">Realizar el Estudio de Viabilidad Tercerización Mantenimiento Aeronáutico </t>
  </si>
  <si>
    <t>NA</t>
  </si>
  <si>
    <t>1 de enero 2023</t>
  </si>
  <si>
    <t xml:space="preserve">Informe del estudio de viabilidad y pertinencia de la reestructuración operacional y administrativa, y traslado de las unidades designadas por el Alto Mando </t>
  </si>
  <si>
    <t xml:space="preserve">Realizar el Estudio de Viabilidad Estructuración y Traslado Unidades </t>
  </si>
  <si>
    <t>El Especialista Estratégico en Logística Militar DEALE, realiza seguimiento al cumplimiento de las actividades propuestas para el desarrollo de estudios estratégicos, con las dependencias involucradas en los estudios , a través de reuniones semestrales, de las cuales se dejarán las evidencia de las mismas a través de las respectivas actas de cada reunión.</t>
  </si>
  <si>
    <t>Determinar el adecuado o inadecuado empleo de la metodología o de los perfiles del personal que participa en la construcción de Estudios Estratégicos a partir de los cuales se toman decisiones estratégicas futuras para establecer programas y proyectos de la FAC.</t>
  </si>
  <si>
    <t>2) Reunión comité asesor MDN de acuerdo a la necesidad que establezca cada una de las fuerzas o necesidades de acuerdo a cada convenio con el fin de ampliar vigencias y poder ejecutar recursos o culminar con el convenio.</t>
  </si>
  <si>
    <t xml:space="preserve">2) El funcionario de la sección convenios Consolidara, elaborara y enviara informe trimestral del estados de los convenios al MDN y CGFM elaborados con base a los informes enviados por los supervisores de acuerdo a los anexos que corresponda según la directiva No. 052 de 2016 "Administración de los Recursos Provenientes de Convenios Interinstitucionales" </t>
  </si>
  <si>
    <t xml:space="preserve">1) Reporte trimestral JEMFA, para revisar la ejecución de recursos y ejecución operativa en la que se autorizar las modificaciones o instrucciones que se emitan de acuerdo a cada convenio. </t>
  </si>
  <si>
    <t>Relación proyectos de solicitud  fichas EBI actualizadas por (traslados presupuestales, Vigencias Futuras y actualizaciones de indicadores y valores)</t>
  </si>
  <si>
    <t xml:space="preserve">
01/abr/2023
01/jul/2023
01/oct/2023</t>
  </si>
  <si>
    <t xml:space="preserve">
07/abr/2023
06/jul/2023
07/oct/2023
07/ene/2024</t>
  </si>
  <si>
    <t xml:space="preserve">
01/ene/2023 
01/abr/2023
01/jul/2023
01/oct/2023</t>
  </si>
  <si>
    <t xml:space="preserve">Mayor </t>
  </si>
  <si>
    <t xml:space="preserve">Baja </t>
  </si>
  <si>
    <t>31/03/2023  30/06/2023  30/09/2023  30/12/2023</t>
  </si>
  <si>
    <t>01/01/2023 01/04/2023 01/07/2023 01/10/2023</t>
  </si>
  <si>
    <t>Realizar socialización de la Documentación Interna OCOES (procedimientos, manuales, guías, instructivos, formatos, etc.) para conocimiento de todo el personal  de Comunicación.</t>
  </si>
  <si>
    <t>El Jefe de la Oficina de Prensa a final del mes, debe consolidar, los boletines realizados por cada UMA, donde por medio de la firma del comandante de la Unidad, se verificará su autorización de publicación. En caso de no estar avalado por el comandante de la UMA, se deberá corregir y presentarse de nuevo para su autorización y publicación.</t>
  </si>
  <si>
    <t xml:space="preserve"> publicación de información no veraz, errada, inoportuna en los boletines de prensa</t>
  </si>
  <si>
    <t>05/04/2023
05/07/2023
05/10/2023
31/12/2023</t>
  </si>
  <si>
    <t>1/01/2023      1/07/2023</t>
  </si>
  <si>
    <t>Índice de oportunidad de respuesta de PQRSD</t>
  </si>
  <si>
    <t xml:space="preserve">Jefe OFAOC y Técnico Asistente OFAOC nivel estratégico y operacional y Jefe Departamentos Jurídicos y DDHH / Especialista Jurídico Legal y/o Especialista Jurídico Disciplinario y Administrativo Grupos Aéreos / Subdirectores Clubes Fuerza Aérea Colombiana / Especialista Jurídico Comando Base Aérea COFAC y el competente de brindar respuesta a la PQRSD
</t>
  </si>
  <si>
    <t>Solicitar respuesta inmediata y  de fondo de la PQRSD al competente y solicitar las acciones disciplinarias, correctivas o sancionatorias según corresponda.</t>
  </si>
  <si>
    <t>05/04/2023
05/07/2023
05/10/2023
05/01/2024</t>
  </si>
  <si>
    <t>Jefe OFAOC y Técnico Asistente OFAOC nivel estratégico y operacional y Jefe Departamentos Jurídicos y DDHH / Especialista Jurídico Legal y/o Especialista Jurídico Disciplinario y Administrativo Grupos Aéreos / Subdirectores Clubes Fuerza Aérea Colombiana / Especialista Jurídico Comando Base Aérea COFAC</t>
  </si>
  <si>
    <t>Informe trimestral PQRSD   
Informe de cumplimiento a términos de Ley, indicando tipo de solicitud, asunto, número de solicitudes recibidas, número de solicitudes que fueron trasladadas a otra Institución, tiempo de respuesta a cada solicitud, y número de solicitudes en las que se negó el acceso a la información</t>
  </si>
  <si>
    <t>Realizar el informe trimestral de PQRSD de acuerdo a los lineamientos del Ministerio de Defensa Nacional - Oficina de Relación con el Ciudadano.
Realizar informe de cumplimiento a términos de Ley, indicando tipo de solicitud, asunto, número de solicitudes recibidas, número de solicitudes que fueron trasladadas a otra Institución, tiempo de respuesta a cada solicitud, y número de solicitudes en las que se negó el acceso a la información</t>
  </si>
  <si>
    <t>40%</t>
  </si>
  <si>
    <t xml:space="preserve">
La Oficina Atención y Orientación Ciudadana consolida el seguimiento semanal del sistema de gestión documental HERMES módulo PQRSD, realizado a nivel estratégico, operacional y táctico. En caso de evidenciar que un término se encuentra vencido o próximo a vencerse, se establece comunicación inmediata con el competente para que gestione la respuesta. En el evento que el competente no brinde respuesta y de lugar a acciones legales AYUGE-OFAOC procederá a solicitar la acción disciplinaria correspondiente. Mensualmente se carga las actas de seguimiento a las PQRSD.
</t>
  </si>
  <si>
    <t>4 - Zona de riesgo alta</t>
  </si>
  <si>
    <t>Incumplimiento de los términos de ley   por parte del competente de brindar respuesta a la PQRSD</t>
  </si>
  <si>
    <t>Demandas y tutelas en contra de la Institución</t>
  </si>
  <si>
    <t>Este riesgo contempla el  incumplimiento a los términos de respuesta de la PQRSDS por parte de los competentes, de conformidad a Ley 1755 del 2015 y sus modificaciones.</t>
  </si>
  <si>
    <t>Posibilidad de pérdida reputacional por demandas y tutelas en contra de la Institución, debido al incumplimiento del personal competente a los términos de ley de las PQRSD.</t>
  </si>
  <si>
    <t>21/01/2023          21/07/2023        (De acuerdo a cronograma establecido por el competente)</t>
  </si>
  <si>
    <t>1/01/2023       01/07/2023      (De acuerdo a cronograma establecido por el competente)</t>
  </si>
  <si>
    <r>
      <t>1. Regulac</t>
    </r>
    <r>
      <rPr>
        <sz val="9"/>
        <rFont val="Arial"/>
        <family val="2"/>
      </rPr>
      <t>ión aeronáutica o documento AE</t>
    </r>
    <r>
      <rPr>
        <sz val="9"/>
        <color indexed="8"/>
        <rFont val="Arial"/>
        <family val="2"/>
      </rPr>
      <t xml:space="preserve"> y sus antecedentes.                                   2. Oficio o correo electrónico en el que se solicitó la asignación de personal a la oficina.</t>
    </r>
  </si>
  <si>
    <t>31/03/2023           30/06/2023           30/09/2023           31/12/2023</t>
  </si>
  <si>
    <t>1/01/2023                 01/04/2023          01/07/2023          01/10/2023</t>
  </si>
  <si>
    <t>Posibilidad de afectación reputacional por falta confidencialidad de la Información debido a fuga de información</t>
  </si>
  <si>
    <t xml:space="preserve">El Subdirector de Aseguramiento Tecnológico Nivel Central (JETIC), realizará oficio bimestral informando los reportes de las herramientas de seguridad correspondientes que permitan desarrollar un análisis del nivel de cantidad de ataques cibernéticos contra la plataforma tecnológica; evidenciarse una desviación en la medición, se deberán tomar las acciones para remediar los ataques y cerrar la brecha de seguridad. </t>
  </si>
  <si>
    <t>Oficio  en el cual se informe la cantidad de ataques cibernéticos contra la plataforma tecnológica de la FAC.</t>
  </si>
  <si>
    <t>Sí</t>
  </si>
  <si>
    <t>Bimensual</t>
  </si>
  <si>
    <t>Posibilidad de afectación económica y reputacional por  desconocimiento y/o incumplimiento de las políticas orientadas al SGSI de la FAC debido a la afectación a los activos de información.</t>
  </si>
  <si>
    <t>Incumplimiento de las Políticas de Seguridad y privacidad de la Información.</t>
  </si>
  <si>
    <t xml:space="preserve">Afectación a los activos de información  </t>
  </si>
  <si>
    <t>Desconocimiento y/o incumplimiento a las Políticas de Seguridad y Privacidad de la Información por parte de los funcionarios y terceros.</t>
  </si>
  <si>
    <t>El Subdirector de Gestión de Riesgo Tecnológico Nivel Central (JETIC), enviará oficio bimestral, con la evidencia de las campañas de sensibilización y comunicación realizadas al personal de funcionarios y terceros de la Institución con el fin de concientizarlos y poder cumplir con las políticas de seguridad y privacidad de la información de la FAC.</t>
  </si>
  <si>
    <t>Posibilidad de afectación económico y reputacional por obsolescencia del hardware debido a la constante actualización de la tecnología</t>
  </si>
  <si>
    <t>El Subdirector subdirección de Aseguramiento Tecnológico Nivel Central (JETIC), mensualmente generará oficio de los reportes de la cantidad de equipos de cómputo con el sistema operativo no soportado por la casa fabricante; de evidenciarse desviación en la medición, se deberán originar las acciones para remediar la vulnerabilidad. Trimestralmente se dejará evidencia de la medición basada en el informe PESI originado por las UMA.</t>
  </si>
  <si>
    <t>Oficio trimestral donde se evidencie la cantidad total de equipos reportados por las UMAS, detallando cuántos de éstos cuentan con sistemas operativos no soportados por casa fabricante.</t>
  </si>
  <si>
    <t>Posibilidad de afectación económica y reputacional por desgaste por tiempo de vida de componentes debido a la falta de rutinas de mantenimiento</t>
  </si>
  <si>
    <t>Desgaste por tiempo de vida de componentes, actualización de funcionalidades.</t>
  </si>
  <si>
    <t>Falta de realización de rutinas de mantenimiento y falta de actualizaciones.</t>
  </si>
  <si>
    <t>Daño de componentes; Caída de aplicaciones; Caída de redes; errores en programas.</t>
  </si>
  <si>
    <t>Oficio trimestral mediante el cual se informa el alistamiento de equipos TIC,  Sistemas de información e
incluir enlace de publicación del plan de compras de la JETIC.</t>
  </si>
  <si>
    <t>Zona de riesgo Moderada</t>
  </si>
  <si>
    <t>*Búsqueda de apoyo presupuestal en caso de un daño mayor y envío de un equipo de especialistas para solucionar el daño.
* Aplicaciones de planes de mantenimiento correctivo.</t>
  </si>
  <si>
    <t>DITEL
DIASO
DITAE
DISIE
SOTEC</t>
  </si>
  <si>
    <t>Según la complejidad y equipo afectado entre 30 min hasta el tiempo de entrega de equipos desde el exterior.</t>
  </si>
  <si>
    <t>JEADA-ACOFA</t>
  </si>
  <si>
    <t>Consolidar la gestión y el desempeño institucional</t>
  </si>
  <si>
    <t>Posibilidad de afectación reputacional por errores administrativos en la etapa de estructuración y ejecución de los procesos debido a reprocesos administrativos en la etapa de estructuración y ejecución de los procesos de ACOFA.</t>
  </si>
  <si>
    <t>El incumplimiento en el diligenciamiento de los formatos establecidos en las etapas de estructuración y ejecución, lo que no permitiría tener claridad del bien o servicio a adquirir y la sustentación de la importancia de realizar dicha adquisición.</t>
  </si>
  <si>
    <t>* Reprocesos administrativos en la etapa de estructuración y ejecución.</t>
  </si>
  <si>
    <t>* Errores en los formato de estructuración y ejecución de los procesos contractuales.
* Desconocimiento de la normatividad vigente para ACOFA, por parte de las partes que intervienen en el proceso.</t>
  </si>
  <si>
    <t>Procesos y Talento Humano</t>
  </si>
  <si>
    <t>Falta de capacitación y socialización que conlleva al desconocimiento del personal de situaciones relacionadas con los procesos.</t>
  </si>
  <si>
    <t>El Subdirector de Adquisiciones ACOFA, verificará y consolidará trimestralmente acta, con el fin de establecer la información de situaciones y/o errores evidenciados en los procesos de adquisición de bienes y servicios en cada una de sus etapas (en caso de que se presenten), se elaborará acta de actualización, de capacitación y socialización.</t>
  </si>
  <si>
    <t>Actas de capacitación,  socialización y/o actualización</t>
  </si>
  <si>
    <t>El Subdirector de Adquisiciones (ACOFA), hará seguimiento por medio de acta de socialización semestral respecto a  temas relacionados con la normatividad contractual que rige para la Agencia de Compras de la FAC (ACOFA), Internacional o del Estado de la Florida.</t>
  </si>
  <si>
    <t>Actas de socialización y/o actualización semestral</t>
  </si>
  <si>
    <t>Subdirector de Adquisiciones</t>
  </si>
  <si>
    <t>*Elaboración de informe al Jefe de la Jefatura Administrativa respecto al evento de materialización y solicitud de activación del plan de contingencia.
* Investigaciones disciplinarias, fiscales y penales (Dependiendo del alcance)
*Registro de la anotación realizada al supervisor del contrato
*Socialización de las Lecciones Aprendidas</t>
  </si>
  <si>
    <t xml:space="preserve">Entrega de informe, en caso que la información sea de carácter no público solo se hará referencia al problema de manera general </t>
  </si>
  <si>
    <t>Subdirector de Adquisiciones (SUADA)</t>
  </si>
  <si>
    <t>JEADA-DIFIN</t>
  </si>
  <si>
    <t>Posibilidad de afectación reputacional por incumplimiento de la normatividad financiera, debido a falta de alineación de normatividad y ejecución financiera vigente</t>
  </si>
  <si>
    <r>
      <t>El Jefe Financiero de las Unidades Militares y nivel central coordinará Trimestralmente,</t>
    </r>
    <r>
      <rPr>
        <b/>
        <sz val="9"/>
        <rFont val="Arial"/>
        <family val="2"/>
      </rPr>
      <t xml:space="preserve"> </t>
    </r>
    <r>
      <rPr>
        <sz val="9"/>
        <rFont val="Arial"/>
        <family val="2"/>
      </rPr>
      <t>acta de</t>
    </r>
    <r>
      <rPr>
        <b/>
        <sz val="9"/>
        <rFont val="Arial"/>
        <family val="2"/>
      </rPr>
      <t xml:space="preserve"> </t>
    </r>
    <r>
      <rPr>
        <sz val="9"/>
        <rFont val="Arial"/>
        <family val="2"/>
      </rPr>
      <t>socialización al personal del área financiera respecto al cumplimiento de los procedimientos y las políticas financieras con el propósito de evitar hallazgos por parte de los entes de control</t>
    </r>
  </si>
  <si>
    <t xml:space="preserve">Acta de socialización </t>
  </si>
  <si>
    <t>El Jefe Financiero nivel central y Unidades Militares, coordinará las actas de socialización trimestrales con el personal del área financiera respecto del comportamiento ético de los funcionarios públicos en ejercicio de sus funciones.</t>
  </si>
  <si>
    <t xml:space="preserve">Jefe Financiero </t>
  </si>
  <si>
    <t>*Elaboración de informe al Jefe de la Jefatura Administrativa respecto al evento de materialización y solicitud de activación del plan de contingencia.
*Investigaciones disciplinarias, fiscales y penales (Dependiendo del alcance)
*Registro de la anotación realizada al supervisor del contrato
*Socialización de las Lecciones Aprendidas</t>
  </si>
  <si>
    <t>10 días</t>
  </si>
  <si>
    <t> </t>
  </si>
  <si>
    <t>JELOG-DILOS</t>
  </si>
  <si>
    <t>Posibilidad de afectación económica por incumplimiento a la aplicación de las directrices de austeridad en el gasto público en el suministro de tiquetes aéreos debido a posibles hallazgos por parte de los entes de control</t>
  </si>
  <si>
    <t>Afectación económica por incumplimiento a la aplicación de las directrices de austeridad en el gasto público en el suministro de tiquetes aéreos</t>
  </si>
  <si>
    <t>posibles hallazgos por parte de los entes de control</t>
  </si>
  <si>
    <t>Incumplimiento a la aplicación de las directrices de austeridad en el gasto público en el suministro de tiquetes aéreos</t>
  </si>
  <si>
    <t>El Subdirector de Movilidad del nivel central coordinará el seguimiento y verificación mensual, con el objeto de hacer el seguimiento de presupuesto asignado para el suministro de tiquetes aéreos nacionales e internacionales por medio de formato Excel</t>
  </si>
  <si>
    <t>Formato Excel</t>
  </si>
  <si>
    <t>El Director Logístico de los Servicios nivel central, coordinará trimestralmente el  oficio a las Unidades Militares Aéreas socializando las directrices vigentes de austeridad en el gasto público para el suministro de tiquetes aéreos</t>
  </si>
  <si>
    <t xml:space="preserve"> Director Logístico de los Servicios </t>
  </si>
  <si>
    <t xml:space="preserve"> Informar al CEOAF como segunda línea de defensa en el tema de riesgos sobre el posible hecho encontrado y marcar como alerta de posible materialización y solicitud de activación del plan de contingencia por materialización</t>
  </si>
  <si>
    <t xml:space="preserve"> Informes que dé a lugar solicitados por asesoría jurídica, IGEFA, o alguna otra dependencia, que sirvan como soporte para la apertura de la investigación formal de los hechos ocurridos en la materialización del riesgo.</t>
  </si>
  <si>
    <t>Posibilidad de afectación reputacional por incumplimiento del procedimiento elaboración y actualización de la carpeta de documentación y registro histórico de los vehículos debido a  posible sanción por falta de control del parque automotor asignado</t>
  </si>
  <si>
    <t>Afectación reputacional por incumplimiento del procedimiento elaboración y actualización de las hojas de vida de los vehículos</t>
  </si>
  <si>
    <t>Sanción por falta de control del parque automotor asignado</t>
  </si>
  <si>
    <t>Incumplimiento del procedimiento elaboración y actualización de la carpeta de documentación y registro histórico de los vehículos</t>
  </si>
  <si>
    <t>Falta de aplicación de la normatividad y procesos establecidos.</t>
  </si>
  <si>
    <t>El Comandante Grupo/Escuadrón de Apoyo Logístico de la Unidad Militar coordinará la realización de Acta selectiva trimestral al 30%, con el objeto de validar la revisión y registro de las novedades de las carpetas de los vehículos según el parque automotor.</t>
  </si>
  <si>
    <t>Acta selectiva firmada con la relación de los vehículos a los cuales se realizo la revisión y registrando las novedades, según el procedimiento de elaboración y actualización de la carpeta de documentación y registro histórico de los vehículos.</t>
  </si>
  <si>
    <t xml:space="preserve"> Director Logístico de los Servicios y Unidades Militares</t>
  </si>
  <si>
    <t>Informes que dé a lugar solicitados por asesoría jurídica, IGEFA, o alguna otra dependencia, que sirvan como soporte para la apertura de la investigación formal de los hechos ocurridos en la materialización del riesgo.</t>
  </si>
  <si>
    <t xml:space="preserve">Posibilidad de afectación económica por incumplimiento al seguimiento de la ejecución de los recursos de intendencia del personal militar y civil de la FAC, debido a posibles perdidas de recursos </t>
  </si>
  <si>
    <t xml:space="preserve">Control y seguimiento al presupuesto de los recursos de intendencia del personal militar y civil de FAC </t>
  </si>
  <si>
    <t>perdida de los recursos</t>
  </si>
  <si>
    <t xml:space="preserve">Incumplimiento al seguimiento de los recursos asignados </t>
  </si>
  <si>
    <t xml:space="preserve">Perdidas derivadas de errores en la ejecución y administración de procesos </t>
  </si>
  <si>
    <t>El Subdirector de Bienes y Servicios (DILOS), elaborara un acta mensual, donde se controle el presupuesto asignado que cuenta con CDP, con el propósito de hacer el seguimiento de los recursos de intendencia evitando posibles pérdidas presupuestales.</t>
  </si>
  <si>
    <t xml:space="preserve">Plantilla de Excel </t>
  </si>
  <si>
    <t>Subdirector de Bienes y servicios del nivel central coordinara trimestralmente el informe soporte de los apoyos presupuestales de acuerdo a las necesidades de los recursos de intendencia del personal militar y civil de la FAC</t>
  </si>
  <si>
    <t xml:space="preserve">Soporte de apoyos presupuestales </t>
  </si>
  <si>
    <t>Subdirector de Bienes y Servicios</t>
  </si>
  <si>
    <t>Informar al CEOAF como segunda línea de defensa en el tema de riesgos sobre el posible hecho encontrado y marcar como alerta de posible materialización y solicitud de activación del plan de contingencia por materialización</t>
  </si>
  <si>
    <t xml:space="preserve">Posibilidad de afectación reputacional por incumplimiento al procedimiento para la evaluación de conformidad debido a la afectación del presupuesto por el recibo de elementos deficientes </t>
  </si>
  <si>
    <t>Irregularidades en las revisiones y recibo de elementos que no cumplen con las características definidas en las normas y especificaciones técnicas</t>
  </si>
  <si>
    <t>Afectación del presupuesto por el recibo de elementos deficientes</t>
  </si>
  <si>
    <t>Incumplimiento al procedimiento para la evaluación de conformidad</t>
  </si>
  <si>
    <t>Malos procedimientos en la aplicación de la norma</t>
  </si>
  <si>
    <t>zona de riesgo Moderada</t>
  </si>
  <si>
    <t>El subdirector de Calidad del nivel central (DILOS) coordinará, la elaboración trimestral de actas firmadas de visitas de seguimiento de calidad por parte del evaluador técnico con el propósito de validar los procesos de adquisición de intendencia para el personal militar y civil</t>
  </si>
  <si>
    <t xml:space="preserve">Actas firmadas </t>
  </si>
  <si>
    <t xml:space="preserve">El subdirector de calidad  del nivel central (DILOS), realizara revisión mensual de la plantilla de Excel del estado de seguimiento de calidad con el propósito de ejercer control en el cumplimiento de las normas y especificaciones técnicas de la adquisición de intendencia. </t>
  </si>
  <si>
    <t>Plantilla de Excel del estado de los procesos en seguimiento</t>
  </si>
  <si>
    <t>Subdirector de calidad  del nivel central (DILOS)</t>
  </si>
  <si>
    <t>Subdirector de Calidad a nivel central (DILOS)</t>
  </si>
  <si>
    <t xml:space="preserve">8 días </t>
  </si>
  <si>
    <t>JELOG-SUMAN</t>
  </si>
  <si>
    <t>Posibilidad de afectación reputacional por la ausencia o escasa información para realizar análisis de confiabilidad debido a la falta de reporte de fallas de las aeronaves en las Unidades Militares.</t>
  </si>
  <si>
    <t>Ausencia de información verídica de confiabilidad en el sistema Meridium.</t>
  </si>
  <si>
    <t>Puede causar un incidente o accidente de una aeronave.</t>
  </si>
  <si>
    <t xml:space="preserve">Falta de reporte por parte de los Grupos Técnicos de las fallas en las formas FAC y en la plataforma SAP. </t>
  </si>
  <si>
    <t>Ejecución de administración de los procesos</t>
  </si>
  <si>
    <t>El Jefe de Confiabilidad del nivel central verificará el comportamiento de los indicadores de confiabilidad, mediante los informes trimestrales, con el propósito de identificar la afectación de las fallas presentadas en el desempeño de las aeronaves.</t>
  </si>
  <si>
    <t>Informe trimestral mediante tableros de control indicadores de confiabilidad en APM Meridium</t>
  </si>
  <si>
    <t>El especialista de confiabilidad Aeronáutica nivel central (SUMAN), realizará evaluación semestral con el objeto de verificar  las flotas críticas de la Fuerza Área de acuerdo al comportamiento del MTBF.</t>
  </si>
  <si>
    <t>Documento Semestral de los análisis que deben realizar las Unidades a las flotas críticas.</t>
  </si>
  <si>
    <t>CEGEA</t>
  </si>
  <si>
    <t xml:space="preserve">
Posibilidad de afectación económica por fallas en los procedimientos ordenados en los permisos ambientales debido a  sanciones emitidas por Autoridades Ambientales.</t>
  </si>
  <si>
    <t>Fallas en procedimientos de autorizaciones que otorga las autoridades ambientales competentes para la ejecución de un proyecto, obra o actividad, que pueda producir deterioro grave a los recursos naturales renovables o al medio ambiente.</t>
  </si>
  <si>
    <t xml:space="preserve">
Sanciones emitidas por las Autoridades Ambientales</t>
  </si>
  <si>
    <t xml:space="preserve">Fallas en los procedimientos ordenados en los permisos ambientales y normativa aplicable
  </t>
  </si>
  <si>
    <t>Acta de seguimiento</t>
  </si>
  <si>
    <t>El Jefe de la Sección Seguimiento Ambiental del nivel central (OFGEA)  realizará la socialización trimestral de los capítulos de la Guía de Gestión Ambiental desarrollada por la OFGEA con el fin de unificar criterios para el desarrollo de la Gestión Ambiental con el personal de las Escuadrillas y/o Elementos medio ambiente de las Unidades y las tareas que la soportan así:                
• Primer trimestre: capítulos 1 y 2.
• Segundo trimestre: capítulos 3 y4.
• Tercer trimestre: capítulos 5, 6 y 7.
• Cuarto trimestre: capítulos 8, 9 y 10.</t>
  </si>
  <si>
    <t>Captura de pantalla de correo electrónico socializando los capítulos correspondientes en cada trimestre de la Guía de Gestión Ambiental, con el fin de unificar criterios para el desarrollo de la Gestión Ambiental con el personal de las Escuadrillas y/o Elementos medio ambiente de las Unidades y las tareas que la soportan.</t>
  </si>
  <si>
    <t>Jefe Sección Seguimiento Ambiental</t>
  </si>
  <si>
    <t>El Jefe de la Sección Seguimiento Ambiental del nivel central (OFGEA) realizará socialización (Captura de pantalla correo Outlook) trimestral, con el objeto de validar metas de indicadores y puntos de control por medio del envío a las Unidades y además de los soportes con los que debe contar cada índice y los puntos de control dentro del procedimiento.</t>
  </si>
  <si>
    <t xml:space="preserve">Captura de pantalla de correo electrónico u oficio socializando metas, indicadores y puntos de control por medio del envío a las Unidades de esta información además de los soportes con los que debe contar cada índice y los puntos de control dentro del procedimiento.  </t>
  </si>
  <si>
    <t>El Jefe de la Sección Seguimiento Ambiental del nivel central (OFGEA) realizará socialización  (Captura de pantalla correo Outlook) trimestral, con el propósito de elaborar seguimiento de las Zonas Desconcentradas de Seguridad de responsabilidad de las Unidades Militares Aéreas.</t>
  </si>
  <si>
    <t>Captura de pantalla de correo electrónico u oficio socializando las zonas desconcentradas de seguridad de responsabilidad de las Unidades Militares Aéreas.</t>
  </si>
  <si>
    <t>JELOG-SUBAR</t>
  </si>
  <si>
    <t>Posibilidad de afectación económica por incumplir las metas de alistamiento de los equipos de armamento FAC debido a reducción de capacidades</t>
  </si>
  <si>
    <t>Reducción de Capacidades</t>
  </si>
  <si>
    <t>Incumplimiento de las metas de alistamiento de los equipos de Armamento FAC</t>
  </si>
  <si>
    <t>Evaluación</t>
  </si>
  <si>
    <t>El especialista operacional de sistema SAP de la Subdirección de Armamento nivel central, verificará  trimestralmente el porcentaje de cumplimiento de los planes y programas de mantenimiento de cada una de las unidades por medio del sistema SAP de acuerdo a acta firmada con el objeto de validar el alistamiento del armamento aéreo en las Unidades Militares</t>
  </si>
  <si>
    <t>Acta Firmada</t>
  </si>
  <si>
    <t>El jefe ARCAL nivel central, realizará oficios trimestrales de socialización respecto al manejo de reporte de alistamiento de los equipos de armamento.</t>
  </si>
  <si>
    <t>oficio seguimiento</t>
  </si>
  <si>
    <t>ARCAL</t>
  </si>
  <si>
    <t>Informes que dé a lugar solicitados por asesoría jurídica, IGEFA, o alguna otra dependencia, que sirvan como soporte para la apertura de la investigación formal de los hechos ocurridos en la materialización del riesgo</t>
  </si>
  <si>
    <t>1 meses</t>
  </si>
  <si>
    <t>JELOG-DIFRA</t>
  </si>
  <si>
    <t>Posibilidad de afectación económica por el incumplimiento total de contratos de bienes y servicios relacionados con la infraestructura debido a el incumplimiento de las metas propuestas y la misión del proceso</t>
  </si>
  <si>
    <t>Incumplimiento total de  contratos debido a la falta de cumplimiento de las metas y  misión del proceso.</t>
  </si>
  <si>
    <t>Falta de cumplimiento a las metas y misión del proceso</t>
  </si>
  <si>
    <t>Incumplimiento total de contratos de bienes y servicios relacionados con la infraestructura</t>
  </si>
  <si>
    <t>Debilidades en procesos, seguimiento y control contractual y factores externos a la entidad</t>
  </si>
  <si>
    <t>El Especialista de Seguimiento y Control de la Dirección de Infraestructura del nivel central, realiza seguimiento bimestral, a los porcentajes de ejecución de los contratos de infraestructura por medio de presentación al Jefe de la Jefatura (JELOG), con el fin de validar y evitar posibles incumplimientos contractuales totales, que generen perdidas económicas y reputacionales para la Institución</t>
  </si>
  <si>
    <t>Presentación informe bimestral porcentajes de ejecución contratos infraestructura</t>
  </si>
  <si>
    <t>improbable</t>
  </si>
  <si>
    <t>El Especialista de Seguimiento y Control de la Dirección de Infraestructura nivel central, realizará trimestralmente recordatorio a vía teams a los supervisores solicitando en avance de la ejecución de los contratos de infraestructura de bienes o servicios asociados a infraestructura</t>
  </si>
  <si>
    <t>Captura recordatorio vía teams avance ejecución contratos infraestructura</t>
  </si>
  <si>
    <t>JEADA-DIGES</t>
  </si>
  <si>
    <t>Posibilidad de afectación reputacional por el tramite de certificaciones para pago sin el lleno de las condiciones de los documentos de acuerdo a la normatividad financiera y contractual, debido a que puede generar reprocesos administrativos</t>
  </si>
  <si>
    <t xml:space="preserve">Desconocimiento del proceso de Gestión Administrativa, normas contractuales y presupuestales por parte de los supervisores de contratos y personal que interviene en la verificación de documentación de paquetes para pago,  generando fallas en los procedimientos establecidos y posible pérdida reputacional de la entidad. </t>
  </si>
  <si>
    <t>Falta de capacitación al personal que interviene en la ejecución de las  Políticas y disposiciones de orden financiero para el pago de obligaciones
contractuales y reglamentarias de la Fuerza Aérea Colombiana de en temas relacionados con el procedimiento de Gestión administrativa,  normas contractuales y presupuestales.</t>
  </si>
  <si>
    <t>El Subdirector de Seguimiento Presupuestal y Contractual (DIGES), enviará trimestralmente correos a los ordenadores del gasto, como alertas a los plazos de ejecución próximos vencer y que no cuentan los documentos con las condiciones para pago, con el fin de cumplir con las metas presupuestales del nivel central.</t>
  </si>
  <si>
    <t>Captura de correos Outlook Ordenadores del Gasto</t>
  </si>
  <si>
    <t>Con registro</t>
  </si>
  <si>
    <t>Zona de riesgo Baja</t>
  </si>
  <si>
    <t xml:space="preserve">El Subdirector de Seguimiento Presupuestal y Contractual nivel central (DIGES), Capacitara de forma semestral al personal de supervisores, realizando una capacitación especifica de acuerdo a las particularidades presentadas en los paquetes de pago de cada Ordenador, con el propósito de recordar las funciones, políticas y disposiciones de orden financiero para el pago de obligaciones contractuales.
</t>
  </si>
  <si>
    <t xml:space="preserve">Acta de reunión, copia listado asistencia de la reunión. </t>
  </si>
  <si>
    <t>Dirección de Seguimiento y Control</t>
  </si>
  <si>
    <t>Jefe Administrativo</t>
  </si>
  <si>
    <t>Posibilidad de afectación económica y reputacional por daño, destrucción, lesión, muerte y/o secuestro debido a un ataque y/o atentado al CF-PAEC.</t>
  </si>
  <si>
    <t>Daño, destrucción, lesión, muerte y/o secuestro debido a un ataque y/o atentado al CF-PAEC.</t>
  </si>
  <si>
    <t>Daños a activos fijos/eventos externos</t>
  </si>
  <si>
    <t>Debido a un ataque y/o atentado al CF-PAEC.</t>
  </si>
  <si>
    <t xml:space="preserve">Daño, destrucción, lesión, muerte y/o secuestro </t>
  </si>
  <si>
    <t>Infraestructura/Evento externo</t>
  </si>
  <si>
    <t>Daños a activos fijos / atentados, vandalismo, orden público</t>
  </si>
  <si>
    <t xml:space="preserve">El Jefe de la Sección Planeamiento Operacional de las Unidades Militares elabora de forma mensual la programación de operaciones de seguridad y defensa, de acuerdo con el Plan de Protección al CF-PAEC, a través del formato Informe Operacional GA-JESED-FR-066
</t>
  </si>
  <si>
    <t>Formato Informe Operacional GA-JESED-FR-066</t>
  </si>
  <si>
    <t>El Jefe de la Sección Planeamiento Operacional de las Unidades Militares de forma semestral, elabora y/o actualiza la Apreciación de Situación de Seguridad y Defensa de Bases Aéreas para la Protección al CF-PAEC,  a través del diligenciamiento del formato GA-JESED-FR-131.</t>
  </si>
  <si>
    <t>Primera y última hoja del formato GA-JESED-FR-131.</t>
  </si>
  <si>
    <t>Comandante Sección Planeamiento Operacional</t>
  </si>
  <si>
    <t>Comandante Grupo Seguridad y Defensa de Bases, Comandante Escuadrón Seguridad y Defensa de Bases, Jefe Jefatura Seguridad y Defensa de Bases</t>
  </si>
  <si>
    <t>INMEDIATO</t>
  </si>
  <si>
    <t>El Jefe de la Sección Planeamiento Operacional de las Unidades Militares realiza mensualmente, 01 prueba al sistema de protección del CF-PAEC, con el fin de verificar la capacidad de detección y defensa del sistema. Por medio de la aplicación del formato de prueba al sistema de protección del CF-PAEC GA-JESED-FR-082.</t>
  </si>
  <si>
    <t>Formato de prueba al sistema de protección del CF-PAEC GA-JESED-FR-082.</t>
  </si>
  <si>
    <t>El Jefe de la Sección Planeamiento Operacional de las Unidades Militares  elabora y/o actualiza de forma semestral, el Plan de Protección al CF-PAEC, con el fin de establecer y articular las operaciones, recursos, medios y medidas necesarias para mitigar la posible materialización del riesgo, de acuerdo con el formato de Plan de Protección al CF-PAEC, GA-JESED-FR-106.</t>
  </si>
  <si>
    <t xml:space="preserve">Primera y última hoja del formato GA-JESED-FR-106. </t>
  </si>
  <si>
    <t>JELOG-DIMAT</t>
  </si>
  <si>
    <t>Posibilidad de afectación económica por falta garantías en el material almacenado debido a la deficiencia de seguimiento en las fechas de vencimiento de los bienes</t>
  </si>
  <si>
    <t>Perdida de recursos del estado por falta de  verificación  del material almacenado en los almacenes de la Fuerza Aéreas Colombiana</t>
  </si>
  <si>
    <t xml:space="preserve"> Falta garantías en el material almacenado</t>
  </si>
  <si>
    <t>Deficiencia de seguimiento en las fechas de vencimiento de los bienes</t>
  </si>
  <si>
    <t>La Dirección Material del nivel central realizará, seguimiento y control trimestral de las fechas de caducidad de los bienes custodiados por los almacenes de la FAC, mediante seguimiento por medio de Informes de confiabilidad respecto a la cantidad de material que se encuentra en condición de posible vencimiento</t>
  </si>
  <si>
    <t xml:space="preserve">Informe de confiabilidad </t>
  </si>
  <si>
    <t>Director de Material</t>
  </si>
  <si>
    <t>JEADA-DICOP</t>
  </si>
  <si>
    <t>Posibilidad de afectación reputacional por incumplimiento de la normatividad contractual, debido a la falta de aplicabilidad en la reglamentación vigente, que puede inducir a posibles hallazgos por entes de control</t>
  </si>
  <si>
    <t xml:space="preserve">*Generación de hallazgos por parte de entes de control
*investigaciones de carácter legal, disciplinarias y jurídicas
</t>
  </si>
  <si>
    <t>Incumplimiento de la normatividad contractual, debido a la falta de aplicabilidad en la reglamentación vigente</t>
  </si>
  <si>
    <t>El jefe de contratos del nivel central y Unidades Militares, realizará trimestralmente acta firmada, de la revisión de la aplicación de los procedimientos y normatividad vigente, con el propósito de establecer seguimiento que indique el cumplimiento a lo establecido en el proceso de contratación</t>
  </si>
  <si>
    <t>Acta firmada trimestral</t>
  </si>
  <si>
    <t>El Jefe de Contratos del Nivel Central y Unidades Militares, realizará trimestralmente acta firmada, de socialización de los procedimientos de estructuración de la gestión Contractual.</t>
  </si>
  <si>
    <t>Acta Trimestral Firmada</t>
  </si>
  <si>
    <t>El Jefe de Contratos del Nivel Central y Unidades Militares</t>
  </si>
  <si>
    <t xml:space="preserve">Posibilidad de perdida reputacional, por no iniciar incumplimiento o imposición de multas derivados de debidos procesos, dentro de las vigencias de los amparos exigidos dentro del contrato </t>
  </si>
  <si>
    <t>Incumplimiento o imposición de multas derivados de debidos procesos dentro de las vigencias de amparos exigidos dentro de los contratos</t>
  </si>
  <si>
    <t>*Incumplimiento en las metas
*investigaciones de carácter legal, disciplinarias y jurídicas
*Generación de hallazgos por parte de entes de control
*Afectación en la imagen
institucional</t>
  </si>
  <si>
    <t>Incumplimiento en las obligaciones contractuales por parte del contratista</t>
  </si>
  <si>
    <t xml:space="preserve">El jefe de Contratos del Nivel Central y Unidades Militares realizará acta mensual firmada, de las reuniones con el personal jurídico, del seguimiento a debidos procesos, con el fin de adelantar posibles sanciones a los contratistas por incumplimientos en los plazos de ejecución.
</t>
  </si>
  <si>
    <t>Acta mensual</t>
  </si>
  <si>
    <t>El Jefe de Contratos del Nivel Central y Unidades Militares elabora informe seguimiento trimestral de los procesos mediante las herramientas tecnológicas (plataformas de Colombia compra eficiente) que permitan controlar las fechas límites para el cumplimiento de los términos de Ley, de cada debido proceso</t>
  </si>
  <si>
    <t>Acta trimestral Firmada</t>
  </si>
  <si>
    <t>JELOG-SUCOM</t>
  </si>
  <si>
    <t>Posibilidad de recibir o solicitar cualquier dádiva o beneficio a nombre propio o de terceros para desviar la entrega de combustible terrestre y aéreo</t>
  </si>
  <si>
    <t>Apropiación indebida de recursos.</t>
  </si>
  <si>
    <t>Reputacional y económico</t>
  </si>
  <si>
    <t>Casi seguro</t>
  </si>
  <si>
    <t>El Almacenista de Combustibles de las Unidades Militares, elaborará mensualmente cargue, con el objetivo de validar la Medición diaria de combustibles por medio de verificaciones que ayuden a identificar perdidas de combustibles de acuerdo al formato GA-JELOG-FR-148</t>
  </si>
  <si>
    <t>Formato GA-JELOG-FR-148 diario.</t>
  </si>
  <si>
    <t>Posible</t>
  </si>
  <si>
    <t xml:space="preserve">Compartir el Riesgo </t>
  </si>
  <si>
    <t xml:space="preserve">El almacenista de Combustible de Aviación y Terrestre de las Unidades Militares elaborará mensualmente acta de verificación firmada de los sellos calibración de los Complejos con el fin de dar el cumplimiento de los procedimientos de descargue como números de sellos, cantidades volumétricas </t>
  </si>
  <si>
    <t>Acta de verificación firmada.</t>
  </si>
  <si>
    <t xml:space="preserve">
Informar al CEOAF como segunda línea de defensa en el tema de riesgos sobre el posible hecho encontrado y marcar como alerta de posible materialización y solicitud de activación del plan de contingencia por materialización</t>
  </si>
  <si>
    <t xml:space="preserve">
Informes que dé a lugar solicitados por asesoría jurídica, IGEFA, o alguna otra dependencia, que sirvan como soporte para la apertura de la investigación formal de los hechos ocurridos en la materialización del riesgo</t>
  </si>
  <si>
    <t>Segundo Comandante de la UMA y Subdirector de Combustible.</t>
  </si>
  <si>
    <t>Alterar la información del formato GA-JELOG-FR-148</t>
  </si>
  <si>
    <t>El Comandante del Escuadrón de los Servicios de la Unidad Militar, coordinará mensualmente, con el fin de verificar el autocontrol del almacenista por medio de la realización de el Acta selectiva firmada de Combustible terrestre.</t>
  </si>
  <si>
    <t>Acta selectiva firmada.</t>
  </si>
  <si>
    <t>Oficinas Regionales de Control Interno y los Departamentos Financieros</t>
  </si>
  <si>
    <t>El Comandante del Escuadrón Abastecimientos de la Unidad Militar coordinará mensualmente, con el fin de verificar el autocontrol del almacenista por medio de la realización del Acta selectiva firmada de Combustible de aviación.</t>
  </si>
  <si>
    <t>La Subdirección de Combustible del nivel central, coordinará mensualmente, con el fin de realizar verificación en el sistema SAP vs. los vales, tiquetes o comprobantes de suministro que se efectúan mensualmente, reporte que se realizara por medio de oficio de los saldos pendientes y cruce de información</t>
  </si>
  <si>
    <t>Oficio saldos pendientes y cruce de información</t>
  </si>
  <si>
    <t>La Subdirección de Combustibles coordinara acta semestral respecto a las políticas de seguimiento y control de los vales tiquetes o comprobantes de suministro que se efectúan mensualmente, con el propósito de establecer  seguimiento desde la Subdirección de Combustibles a las Unidades Militares</t>
  </si>
  <si>
    <t>Acta semestral firmada.</t>
  </si>
  <si>
    <t>La Subdirección de Combustibles del nivel central, coordinará el análisis mensual, con el fin de establecer y validar el control de los recursos por combustible en galones y de presupuesto recibido proveniente de convenios, recursos ordinarios, prestamos reintegros entre otros y sus entregas por medio de una plantilla Excel.</t>
  </si>
  <si>
    <t>Reporte plantilla Excel de análisis de combustible de convenios  , recursos ordinarios, prestamos reintegros entre otros y sus entregas.</t>
  </si>
  <si>
    <t>La Subdirección de Combustible del nivel central, coordinará mensualmente la realización del acta de la Junta Institucional de Combustible JEMFA, con el fin de hacer el seguimiento de las necesidades y novedades presentadas en el combustible terrestre y aéreo en la FAC</t>
  </si>
  <si>
    <t>Acta de Junta Institucional de Combustible JEMFA firmada.</t>
  </si>
  <si>
    <t>El Comandante del Escuadrón de los Servicios de la Unidad Militar, coordinará la realización mensual de el acta de junta de combustible terrestre (justificación de los consumos de combustibles verificados contra el sistema SAP), con el fin de hacer el seguimiento de las necesidades y novedades presentadas en el combustible terrestre</t>
  </si>
  <si>
    <t>Acta de Junta Combustible Terrestre Unidad Militar firmada.</t>
  </si>
  <si>
    <t>El comandante del escuadrón de los servicios coordinara la elaboración de acta trimestral respecto a la políticas de manejo, control y seguimiento de los consumos de suministro de Combustible terrestre.</t>
  </si>
  <si>
    <t>Acta trimestral firmada.</t>
  </si>
  <si>
    <t>Comandante Escuadrón de los Servicios</t>
  </si>
  <si>
    <t>El Comandante del Escuadrón Abastecimiento Unidad Militar, coordinará la realización mensual de el acta de junta de combustible de aviación (justificación de los consumos de combustibles verificados contra el sistema SAP), con el fin de hacer el seguimiento de las necesidades y novedades presentadas en el combustible aéreo.</t>
  </si>
  <si>
    <t>Acta de Junta Combustible de Aviación Unidad Militar firmada.</t>
  </si>
  <si>
    <t>El comandante del escuadrón abastecimiento coordinara la elaboración de acta trimestral respecto a la políticas de manejo, control y seguimiento de los consumos de suministro de Combustible de aviación.</t>
  </si>
  <si>
    <t>Comandante Escuadrón Abastecimiento.</t>
  </si>
  <si>
    <t>Posibilidad de recibir o solicitar cualquier dádiva o beneficio a nombre propio o de terceros por el mal manejo de los recursos debido al incumplimiento de los procedimientos establecidos y falta ética del personal que está inmerso en el proceso de adquisición de bienes y servicios para ACOFA.</t>
  </si>
  <si>
    <t>Favorecimiento de proveedores que conllevaría realizar la adquisición de bienes y servicios no necesarios.</t>
  </si>
  <si>
    <t xml:space="preserve">Favorecimiento a proveedores en la etapa de estructuración (anexo técnico, análisis de la cotización más favorable y posterior negociación) y etapa de ejecución procesos abiertos (cotización y análisis de los datos recibidos), al suministrar información confidencial sobre las empresas participantes. </t>
  </si>
  <si>
    <t>Comportamientos no ético de los funcionarios</t>
  </si>
  <si>
    <t>Improbable</t>
  </si>
  <si>
    <t>El subdirector de adquisiciones ACOFA coordinará, la realización de actas selectivas mensuales, con el propósito de establecer el seguimiento de los procesos abiertos por medio  de actas de adjudicación en ejecución y el  mejor cotizante  con actas de escogencia de los procesos que se encuentran en estructuración.</t>
  </si>
  <si>
    <t>Para la ejecución de los procesos abiertos selectivas mensuales de las actas de adjudicación.(acta de selectiva).
En los procesos en estructuración selectivas mensuales de las actas de escogencia mejor oferente. (acta de selectiva).</t>
  </si>
  <si>
    <t>Rara vez</t>
  </si>
  <si>
    <t>El Subdirector de Adquisiciones (ACOFA), coordinara trimestralmente la elaboración  del Acta de socialización de principio, valores y comportamiento ético de los funcionarios</t>
  </si>
  <si>
    <t>Acta trimestral de socialización</t>
  </si>
  <si>
    <t>Posibilidad de recibir o solicitar cualquier dádiva o beneficio a nombre propio o de terceros por un funcionario,  que valiéndose de su cargo o de sus funciones en el área financiera, condiciona la realización eficiente de sus funciones para conveniencia propia o de un tercero.</t>
  </si>
  <si>
    <t>Afectación del impacto reputacional en relación por parte de los funcionarios condicionando las funciones de su cargo en el área financiera con intereses personales por ofrecimiento de dádivas en beneficio propio o de un tercero.</t>
  </si>
  <si>
    <t>Probable</t>
  </si>
  <si>
    <t>El Analista Financiero de las Unidades Militares y el nivel central, realizará selectiva bimestral con el objeto de determinar si los funcionarios que hacen parte de la cadena de pago, cumple con los lineamientos establecidos para verificación de los soportes y certificaciones para pago de acuerdo con los requisitos establecidos para dicho trámite, la evidencia será la selectiva de los soportes de certificaciones de pago.</t>
  </si>
  <si>
    <t xml:space="preserve">Selectiva de documentos y certificaciones para pagos. </t>
  </si>
  <si>
    <t>El Jefe Financiero coordinará el acta de socialización trimestral al personal sobre la normatividad vigente referente a los requisitos establecidos para efectuar pagos de los compromisos adquiridos por la FAC.</t>
  </si>
  <si>
    <t xml:space="preserve">Bimestral </t>
  </si>
  <si>
    <t>Posibilidad de recibir o solicitar cualquier dádiva o beneficio a nombre propio o de terceros para la adquisición de un servicio de suministro de tiquetes aéreos.</t>
  </si>
  <si>
    <t>Uso indebido del poder, apropiación de dineros públicos, beneficios a terceros</t>
  </si>
  <si>
    <t>*Uso indebido del poder
*Beneficio a terceros</t>
  </si>
  <si>
    <t>El Subdirector de Movilidad del nivel central coordinará mensualmente, con el propósito de validar la información del procedimiento de suministro de tiquetes aéreos y lineamientos de las actividades a cargo de los gestores de tiquetes aéreos de las Unidades Militares y nivel central, se gestionara por medio de la Dirección de los servicios el recordatorio por medio de oficio</t>
  </si>
  <si>
    <t>Oficio de procedimientos y lineamientos de los gestores aéreos</t>
  </si>
  <si>
    <t>Los gestores de tiquetes aéreos de la Unidades Militares y nivel central elaboraran oficio mensual relacionando los tiquetes aéreos solicitados indicando el estado (usado o no usado).</t>
  </si>
  <si>
    <t>Oficio relacionando los tiquetes aéreos solicitados indicando el estado (usado o no usado).</t>
  </si>
  <si>
    <t>Subdirector de Movilidad</t>
  </si>
  <si>
    <t xml:space="preserve">Posibilidad de recibir o solicitar cualquier dádiva o beneficio a nombre propio o de terceros para utilizar indebidamente recursos públicos asignados al mantenimiento de vehículos de bomberos </t>
  </si>
  <si>
    <t xml:space="preserve"> Utilizar indebidamente recursos públicos asignados al mantenimiento de vehículos de bomberos </t>
  </si>
  <si>
    <t>El Técnico Especialista Asistente Material y Equipo Bomberos del nivel central elabora, acta mensual con el comité técnico (IGEFA), con el objeto de programar los mantenimientos a realizar a los vehículos de bomberos, según el presupuesto asignado.</t>
  </si>
  <si>
    <t>Acta mensual de programación de mantenimientos de vehículos de bomberos</t>
  </si>
  <si>
    <t>Posibilidad de recibir o solicitar cualquier dádiva o beneficio a nombre propio o de terceros para desviación de los recursos públicos en adquisición de bienes y servicios de Logística Aeronáutica.</t>
  </si>
  <si>
    <t>Ineficiencia en la administración de los bienes y servicios requeridos por los procesos</t>
  </si>
  <si>
    <t>El Comandante del Grupo Técnico de la Unidad Militar coordinará, la elaboración y entrega mensual de los informes de supervisión de contratos país, respecto a la adquisición de bienes y servicios para el mantenimiento de las aeronaves de la FAC.</t>
  </si>
  <si>
    <t>Informe contratos país</t>
  </si>
  <si>
    <t>La Subdirección de Ingeniería y mantenimiento del nivel central realizara socialización  trimestral con el propósito de recordar las funciones de los supervisores de contratos país en los grupos técnicos de las Unidades Militares.</t>
  </si>
  <si>
    <t>Oficio socialización trimestral recordando las funciones de los supervisores de contratos país en los grupos técnicos de las Unidades Militares.</t>
  </si>
  <si>
    <t>Unidades Militares</t>
  </si>
  <si>
    <t xml:space="preserve">Posibilidad de recibir o solicitar cualquier dádiva o beneficio a nombre propio o de terceros por manejo indebido de los recursos contractuales de infraestructura de la FAC
</t>
  </si>
  <si>
    <t>Incumplimiento de los procedimientos de supervisión y posibles favorecimientos a terceros en recursos para infraestructura</t>
  </si>
  <si>
    <t>El Especialista de Seguimiento y Control de la Dirección de Infraestructura nivel central, realizará, mensualmente acta de informes de supervisión, con el fin de verificar que los bienes y servicios adquiridos correspondan con los requisitos de anticorrupción, técnicos, económicos y jurídicos solicitados por la entidad, a través del cumplimiento de lo establecido en los manuales, procedimientos, documentación contractual como también mediante la revisión física de la adquisición.</t>
  </si>
  <si>
    <t>Acta informes de supervisión</t>
  </si>
  <si>
    <t>El Especialista de Seguimiento y Control de la Dirección de Infraestructura realizara trimestralmente recordatorio a los supervisores mediante correos Outlook de las funciones de publicación de los informes de supervisión, con el propósito de controlar la adquisición de bienes y servicios asociados a infraestructura</t>
  </si>
  <si>
    <t>Capturas de correos electrónicos</t>
  </si>
  <si>
    <t>Posibilidad de recibir o solicitar cualquier dádiva o beneficio a nombre propio o de terceros en el que un integrante de las operaciones de seguridad y defensa, efectúe o permita el tráfico ilegal de sustancias, el contrabando, y el hurto o robo a través de los controles de acceso, zonas perimetrales o áreas externas que permita la apertura de una investigación o sanción para algún funcionario.</t>
  </si>
  <si>
    <t xml:space="preserve">En la ejecución de los planes, órdenes, programas o procedimientos operativos o mediante la desviación de los recursos, medios, mecanismos o medidas de seguridad establecidas para la protección del CF-PAEC, efectúe o permita el tráfico ilegal de sustancias o elementos, el contrabando, y el hurto o robo a través de los controles de acceso, zonas perimetrales o áreas externas </t>
  </si>
  <si>
    <t xml:space="preserve">Falta de ética por parte de los funcionarios que efectúen o permitan el tráfico ilegal de sustancias o elementos, contrabando y el hurto o robo a través de los controles de acceso, zonas perimetrales o áreas externas </t>
  </si>
  <si>
    <t>Talento Humano / Procesos</t>
  </si>
  <si>
    <t>Fraude interno y posibles comportamiento no éticos de los empleados</t>
  </si>
  <si>
    <t>Informe mensual Formato GA-JESED-FR-074</t>
  </si>
  <si>
    <t>Técnico Especialista Táctico Calidad y Doctrina de la Unidad Militar elaborará de forma trimestral, el informe de capacitación y entrenamiento en operaciones de seguridad y defensa de bases y riesgos de corrupción (reporte SIEFA), para todo el personal de oficiales, suboficiales y soldados del grupo o escuadrón de seguridad.</t>
  </si>
  <si>
    <t>Informe trimestral de capacitación y entrenamiento. (reporte SIEFA)</t>
  </si>
  <si>
    <t>Técnico Especialista Táctico Calidad y Doctrina</t>
  </si>
  <si>
    <t>Técnico Especialista Táctico Calidad y Doctrina de la Unidad Militar elabora de forma trimestral el  certificado de compromiso de integridad y transparencia (reporte Blackboard), con los oficiales y suboficiales del Grupo o Escuadrón de Seguridad y Defensa hacia el cumplimiento de las medidas de seguridad establecidas para la protección del CF-PAEC, al finalizar los procesos de entrenamiento de los oficiales y suboficiales.</t>
  </si>
  <si>
    <t>Certificado de compromiso firmada por todos los oficiales y suboficiales del Grupo o Escuadrón de Seguridad y Defensa.  (reporte Blackboard)</t>
  </si>
  <si>
    <t xml:space="preserve">Posibilidad de recibir o solicitar cualquier dádiva o beneficio a nombre propio o de terceros en la contratación de dotación de intendencia </t>
  </si>
  <si>
    <t>Posibles beneficios propios o a terceros en relación a la contratación de dotación e intendencia par el personal militar y civil de la FAC</t>
  </si>
  <si>
    <t xml:space="preserve">Comportamientos no éticos de los funcionarios y uso del poder </t>
  </si>
  <si>
    <t>La Dirección Logística de los Servicios del nivel central coordinara mensualmente el acta firmada de las reuniones  de control de supervisores, con el propósito de verificar y hacer seguimiento a los contratos de dotación e intendencia con el fin de confirmar el cumplimiento del objeto contractual, así como los informes de supervisión</t>
  </si>
  <si>
    <t xml:space="preserve">acta mensual firmada </t>
  </si>
  <si>
    <t xml:space="preserve">Posibilidad de recibir o solicitar dividas en beneficio propio o de terceros en el recibo y suministro  de material </t>
  </si>
  <si>
    <t xml:space="preserve">El Jefe de almacén de las Unidades Militares realiza, seguimiento y control quincenal por medio de actas selectivas, con el fin de establecer mecanismos de verificación que ayuden a establecer un autocontroles en el proceso de manejo de bienes.   </t>
  </si>
  <si>
    <t>Actas selectivas</t>
  </si>
  <si>
    <t xml:space="preserve">Posibilidad de recibir o solicitar cualquier dadiva o beneficio, a nombre propio o de terceros por Interés ilícito en su ejercicio a través de la manipulación y/o extralimitación y/u omisión de
funciones en beneficio del contratista o de un tercero </t>
  </si>
  <si>
    <t>Funcionarios que valiéndose de su cargo o de sus funciones, condiciona la realización eficiente de sus funciones para la realización eficiente de sus funciones para su conveniencia.</t>
  </si>
  <si>
    <t xml:space="preserve">Interés ilícito en su ejercicio a través de la manipulación y/o extralimitación y/u omisión de
funciones en beneficio del contratista o de un tercero </t>
  </si>
  <si>
    <t>El Jefe de Contratos del Nivel Central y Unidades Militares, realizará acta firmada mensual, referente al cumplimiento de las funciones y del reglamente disciplinario de los funcionarios en entidades públicas, con el objeto de garantizar que el personal inmerso en el proceso contractual recuerde las funciones y obligaciones como servidor público.</t>
  </si>
  <si>
    <t>Acta firmada</t>
  </si>
  <si>
    <t>Fuentes Generadoras</t>
  </si>
  <si>
    <t>Consecuencias</t>
  </si>
  <si>
    <t xml:space="preserve">El revisor de la Sudirección de Nómina  verificará mensualmente la nómina salarial contra los soportes, para establecer la correspondencia de la misma, en caso de detectar novedades informará mediante correo electrónico al liquidador las observaciones para realizar las correcciones requeridas y generar la nómina definitiva. De lo anterior, se genera como evidencia correos electrónicos con copia al Técnico Especialista Novedades de nómina. </t>
  </si>
  <si>
    <t>01/01/2023
01/06/2023</t>
  </si>
  <si>
    <t>30/06/2023
31/12/2023</t>
  </si>
  <si>
    <t>El encargado de revisar mensualmente las nóminas prestacionales contra los actos administrativos de reconocimiento asignado en la Subdirección de Nómina, verificará las nominas para establecer la correspondencia de la misma, en caso de detectar novedades informará mediante correo electrónico al nominador las observaciones para realizar las correcciones requeridas y generar la nómina definitiva. De lo anterior, se genera como evidencia correos electrónicos con copia al Jefe de Área Trámite Prestacional.</t>
  </si>
  <si>
    <t xml:space="preserve">La información de la hoja de servicios que sirve de insumo para la liquidación de reconocimientos, es revisada por el encargado en el Área de Expedientes, para  verificar la información laboral que se utiliza en la liquidación de la prestaciones sociales. En los casos en que se requiera información adicional, se solicita mediante oficio a la Dirección de Personal, los certificados específicos (tiempos, subsidio familiar) con el fin de  verificar la veracidad de la información.  </t>
  </si>
  <si>
    <t xml:space="preserve">El responsable asignado en los DEDHU-DEPER cada vez que solicite el reconocimiento de la prima de orden público adicional deberá efectuar la revisión minuciosa  de los soportes y requisitos establecidos en el procedimiento GH-JERLA-PR-035 Procedimiento primas, subsidios, indemnizaciones y bonificaciones personal militar y civil, así como lo dispuesto en el instructivo GH-JERLA-INS-013 Instructivo reporte novedades nómina a COFAC. De la anterior verificación se dejará constancia en oficio de trámite dirigido a la Jefatura de Relaciones Laborales, en caso de que la documentos no cumpla con los requisitos establecidos, se devolverá al solicitante. 
</t>
  </si>
  <si>
    <t>JERLA - DINOP</t>
  </si>
  <si>
    <t xml:space="preserve">En el desarrollo del proceso de selección de personal civil modalidad libre nombramiento y remoción, el Comité Interdisciplinario en las UMA analiza y verifica toda la documentación entregada por los aspirantes en la página web autorizada, certificando que cumplan con los requisitos mínimos exigidos en cada perfil, de acuerdo con la normatividad vigente. Si el aspirante no cumple con los requisitos mínimos exigidos según el perfil al cual se encuentra postulando, el funcionario encargado de estudiar la hoja de vida y los soportes documentales dejará el respectivo registro en la plataforma diseñada para tal fin. De lo anterior, se dejará constancia en acta. </t>
  </si>
  <si>
    <t xml:space="preserve">01/01/2023
01/07/2023
</t>
  </si>
  <si>
    <t xml:space="preserve">31/03/2023
30/09/2023
</t>
  </si>
  <si>
    <t>01/01/2023
01/07/2023</t>
  </si>
  <si>
    <t>15/02/2023
15/08/2023</t>
  </si>
  <si>
    <t>El personal de JERLA y JEPHU que participe en las visitas de acompañamiento verificará durante las mismas: traslados internos, cargos, nombramientos, encargos, dejando constancia en actas reportando durante el trimestre las visitas efectuadas. En caso de novedades la Unidad deberá realizar las correcciones requeridas para subsanarlas.</t>
  </si>
  <si>
    <t>Correo Electrónico</t>
  </si>
  <si>
    <t>El responsable asignado en las IES realizará el proceso de autoevaluación de programas e institucional de acuerdo con la periodicidad de los registros calificados y/o acreditaciones, y emitirán informe semestral de avance de los planes de mejoramiento, de acuerdo con los criterios establecidos por JEAES DIESU.</t>
  </si>
  <si>
    <t xml:space="preserve">Posibilidad de afectación económica, por el incremento de la dependencia tecnológica extranjera, debido a la insuficiencia de talento humano e infraestructura requerida  para desarrollar actividades de ciencia tecnología e innovación </t>
  </si>
  <si>
    <t>El Especialista Operacional Investigación Aplicada verificará semestralmente la ejecución y porcentaje de cumplimiento de las actividades planteadas para la vigencia 2023 con el fin de fortalecer las capacidades propias de cada Centro de Investigación y contribuir a la disminución de la dependencia tecnológica, dejando constancia de la revisión en la celda de observaciones del Plan Operacional de cada Centro, en caso de identificar novedades solicitará al Centro la corrección o complemento requerido</t>
  </si>
  <si>
    <t xml:space="preserve">Efectuar la implementación y control de la guía GH-JEFSA-GUI-006 GUIA PARA EL MANEJO DE MEDICAMENTOS, BIOLÓGICOS, E INSUMOS MEDICO QUIRÚRGICOS, ODONTOLÓGICOS, REACTIVOS DE LABORATORIO E IMAGENOLOGÍA DE LOS ESTABLECIMIENTOS DE SANIDAD MILITAR. Manteniendo actualizado formato (GH-JEFSA-FR-144) por parte del Almacenista. </t>
  </si>
  <si>
    <t xml:space="preserve">Entregable nivel central ( JEFSA (DIMAE- CEOFA-) y DMEFA) y Unidades: formato (GH-JEFSA-FR-144) por parte del Almacenista. </t>
  </si>
  <si>
    <t>JEFSA DIMAE, CEOFA.
DMEFA 
Unidades: CACOM1,
CACOM2, CACOM3,CACOM4, CACOM5, CACOM6, EMAVI, CATAM, CAMAN, GAORI, GACAS, GAAMA, GACAR</t>
  </si>
  <si>
    <t>JIAEC</t>
  </si>
  <si>
    <t>El Jefe del Aérea de Credibilidad de la Subdirección Operaciones Contrainteligencia de la Dirección de Contrainteligencia realizar Evaluaciones Técnicas de Credibilidad en cumplimiento al Plan de Operaciones de Contrainteligencia 2023, en las diferentes Unidades Militares Aéreas de acuerdo al cronograma y se debe realizar un acta trimestral relacionando la cantidad de  controles de calidad realizados aleatoriamente a las Evaluaciones Técnicas de Credibilidad  hechas durante el lapso. Así mismo, se debe  mencionar si materializó o no el riesgo de Subversión.</t>
  </si>
  <si>
    <t>El Jefe Área Protección y Detección de la Subdirección de Gestión de Seguridad de la Información de la Dirección de Contrainteligencia, realizará Inspecciones Técnicas a las instalaciones donde se realicen reuniones donde se divulgue información que goza de reserva legal, las inspecciones se realizarán mensualmente a la dependencia que se designe de acuerdo al cronograma de la Dirección de Contrainteligencia Aérea para el lapso 2023. Se debe dejar constancia en acta trimestral del cumplimiento de la programación de acuerdo al Plan de Contrainteligencia 2023,  en caso de no cumplir con lo estipulado en el cronograma se deberá expresar las razones y la reprogramación de la o las inspecciones pendientes de ese lapso, con el fin de cubrir la totalidad de Unidades Militares Aéreas entre el mes de enero a diciembre  de 2023.   Así mismo, se deberá mencionar si materializó o no el riesgo de Espionaje.</t>
  </si>
  <si>
    <t>El JEFE DE LA JEFATURA DE OPERACIONES ESPACIALES, presidirá reunión en la cual se verificará trimestralmente a través de la SVE el cumplimiento del plan de actividades establecido por JEOES vigencia 2023. De no cumplirse la programación se analizarán las causas del incumplimiento con el fin de establecer las actividades que permitan el avance esperado; dejando la respectiva acta de la reunión con los compromisos y responsables de estos.</t>
  </si>
  <si>
    <t>01/01/202</t>
  </si>
  <si>
    <t>31/12/202</t>
  </si>
  <si>
    <t xml:space="preserve">Jefatura Inteligencia Aérea Espacial y Ciberespacial </t>
  </si>
  <si>
    <t xml:space="preserve">
El funcionario custodio - OFASI efectuará revisión trimestral aleatoria, del  trámite de archivos con calificación, por parte del personal orgánico de la OFASI, a través de correo electrónico institucional u otros medios para el trámite de documentación, con el fin de verificar el adecuado trámite y seguridad de este tipo de archivos.                                                                                                                                                                                                                                                          
</t>
  </si>
  <si>
    <t>30/06/2023            31/12/2023</t>
  </si>
  <si>
    <t xml:space="preserve">Servicios requeridos por los procesos
Ineficiencia en la administración de los bienes
</t>
  </si>
  <si>
    <r>
      <rPr>
        <b/>
        <sz val="9"/>
        <color theme="1"/>
        <rFont val="Arial"/>
        <family val="2"/>
      </rPr>
      <t xml:space="preserve">Responsable: </t>
    </r>
    <r>
      <rPr>
        <sz val="9"/>
        <color theme="1"/>
        <rFont val="Arial"/>
        <family val="2"/>
      </rPr>
      <t xml:space="preserve">Comandante Escuadrón o Escuadrilla de Contrainteligencia de cada UMA´s.                         
</t>
    </r>
    <r>
      <rPr>
        <b/>
        <sz val="9"/>
        <color theme="1"/>
        <rFont val="Arial"/>
        <family val="2"/>
      </rPr>
      <t>Acción:</t>
    </r>
    <r>
      <rPr>
        <sz val="9"/>
        <color theme="1"/>
        <rFont val="Arial"/>
        <family val="2"/>
      </rPr>
      <t xml:space="preserve"> Llevar a cabo actividades de recolección de información para la realización de un Procedimiento Especializado de Contrainteligencia que contribuya a la neutralización de la amenaza y que cumpla con el ciclo de inteligencia.                                                                  </t>
    </r>
    <r>
      <rPr>
        <b/>
        <sz val="9"/>
        <color theme="1"/>
        <rFont val="Arial"/>
        <family val="2"/>
      </rPr>
      <t>Periodo</t>
    </r>
    <r>
      <rPr>
        <sz val="9"/>
        <color theme="1"/>
        <rFont val="Arial"/>
        <family val="2"/>
      </rPr>
      <t xml:space="preserve">: trimestral                                                    </t>
    </r>
  </si>
  <si>
    <t>AYUGE - SEGDO</t>
  </si>
  <si>
    <t>Consolidar  la Gestión y Desempeño Institucional.</t>
  </si>
  <si>
    <t xml:space="preserve">Posibilidad de pérdida económica por multa y sanción del Archivo General de la Nación debido al deterioro de los Archivos en una de las etapas de conservación del ciclo vital del documento. </t>
  </si>
  <si>
    <t>Deterioro de la documentación por factores biológicos.</t>
  </si>
  <si>
    <t>Falta de identificación y asignación de funcionarios responsables de los archivos y fondos acumulados.</t>
  </si>
  <si>
    <t>• Procesos: falta de control en la implementación del Programa de Gestión Documental y Sistema Integrado de Conservación en las diferentes Dependencias y Unidades Militares Aéreas.
• Infraestructura: falta de instalaciones destinadas a la conservación de archivos.</t>
  </si>
  <si>
    <t>Las dependencias COFAC y Unidades Militares Aéreas, remite trimestralmente copia del acto administrativo o acta de posesión mediante el cual fue nombrado el funcionario militar y/o civil responsable de Gestión Documental y/o Administración de Archivo</t>
  </si>
  <si>
    <t>Aceptar el Riesgo</t>
  </si>
  <si>
    <t>El Técnico Especialista Gestión Documental, Técnico Especialista Archivo General y/o Asistente Administrativo Gestión Documental de las dependencias COFAC y  Unidades Militares Aéreas evidencian semestralmente copia del acto administrativo o acta de posesión mediante el cual fue nombrado el funcionario militar y/o civil responsable de Gestión Documental y/o Administración de Archivo</t>
  </si>
  <si>
    <t>Acto Administrativo y/o Acta de Posesión</t>
  </si>
  <si>
    <t>Técnico Especialista Gestión Documental, Técnico Especialista Archivo General y/o Asistente Administrativo Gestión Documental</t>
  </si>
  <si>
    <t>• Identificar las causas que ocasionaron el deterioro de la documentación.
• Plantear el Plan de mejoramiento con las acciones correctivas.
• Realizar el seguimiento a la implementación del Plan de mejoramiento.</t>
  </si>
  <si>
    <t>Comunicación Oficial del cumplimiento del Plan de Mejoramiento.</t>
  </si>
  <si>
    <t>3 meses</t>
  </si>
  <si>
    <t xml:space="preserve">
• Eficacia= (Número de tareas cumplidas / Número de tareas programadas)*100
• Efectividad = (Número de casos reportados de deterioro de la documentación / Número casos reportados de deterioro de la documentación en años anteriores)*100</t>
  </si>
  <si>
    <t xml:space="preserve">No realización del diagnóstico de instalaciones físicas de los edificios destinados a la conservación de archivos.
</t>
  </si>
  <si>
    <t xml:space="preserve">El Técnico Especialista Gestión Documental, Técnico Especialista Archivo General y/o Asistente Administrativo Gestión Documental  realiza durante el tercer y cuarto trimestre la inspección de mantenimiento de los sistemas de almacenamiento e instalaciones físicas  de los archivos de gestión y archivo central de la Unidad Militar, de acuerdo a lo establecido en el Acuerdo 049 del 2000 del Archivo General de la Nación,  dejando registro en el formato DE-AYUGE-FR-032 Formato de inspección del mantenimiento de los sistemas de almacenamiento e instalaciones físicas, con el fin de levantar el plan de necesidades para la conservación de los archivos de la Fuerza Aérea Colombiana y realiza  los requerimientos de recursos para el mantenimiento, adecuación o construcción de instalaciones para la conservación de los archivos, en cumplimiento al Acuerdo 049 del 2000 del Archivo General de la Nación.
</t>
  </si>
  <si>
    <t>Visita de verificación por parte del El Técnico Especialista Gestión Documental, Técnico Especialista Archivo General y/o Asistente Administrativo Gestión Documental de las dependencias COFAC y  Unidades Militares Aéreas a los archivos de gestión y archivo central COFAC y Unidades Militares Aéreas, durante el tercer trimestre de la vigencia, con el fin de aplicar el Formato de Inspección del Mantenimiento de los Sistemas de Almacenamiento e Instalaciones Físicas DE-AYUGE-FR-032, en cumplimiento a lo establecido en el Acuerdo 049 del 2000 del Archivo General de la Nación.</t>
  </si>
  <si>
    <t xml:space="preserve">Formato de Inspección del Mantenimiento de los Sistemas de Almacenamiento e Instalaciones Físicas DE-AYUGE-FR-032 </t>
  </si>
  <si>
    <t>Falta asignación de recursos por gastos de la Unidad para el mantenimiento, adecuación o construcción de instalaciones para archivo.</t>
  </si>
  <si>
    <t>El Técnico Especialista Gestión Documental, Técnico Especialista Archivo General y/o Asistente Administrativo Gestión Documental de las dependencias COFAC y  Unidades Militares Aéreas, en el tercer trimestre de la vigencia proyecta el plan de necesidades de los archivos de gestión y archivo central COFAC y Unidades Militares Aéreas, de acuerdo a los resultados de la inspección de mantenimiento de los sistemas de almacenamiento e instalaciones físicas (realizada en el III trimestre), dejando como evidencia la solicitud de recursos para subsanar las necesidades de mantenimiento, adecuación o construcción de instalaciones para archivo, en cumplimiento a lo establecido en el Acuerdo 049 del 2000 del Archivo General de la Nación y el  Sistema Integrado de Conservación.</t>
  </si>
  <si>
    <t>Comunicación oficial dirigida al SECOM y GRUAL solicitando las necesidades,  descripción de los bienes o servicios y el valor total y Formato de Inspección del Mantenimiento de los Sistemas de Almacenamiento e Instalaciones Físicas DE-AYUGE-FR-032, completamente diligenciado.</t>
  </si>
  <si>
    <t>Falta de control e implementación del Programa de Gestión Documental y Sistema Integrado de Conservación FAC.</t>
  </si>
  <si>
    <t>Formato de limpieza y desinfección de las áreas de archivo DE-AYUGE-FR-023, el registro del Formato de control de plagas y roedores DE-AYUGE-FR-026 y el registro del Formato de monitoreo y control de condiciones ambientales DE-AYUGE-FR-025.</t>
  </si>
  <si>
    <t>El Técnico Especialista Gestión Documental, Técnico Especialista Archivo General y/o Asistente Administrativo Gestión Documental trimestralmente realiza seguimiento a los archivos de Gestión y Centrales COFAC y Unidades Militares Aéreas, con el fin de verificar el avance en la organización de fondos documentales acumulados.  Se evidencia el avance mediante el numero de cajas organizadas y registradas en el Formato Único de Inventario Documental DE-AYUGE-FR-010.</t>
  </si>
  <si>
    <t>Formato Único Inventario Documental                    DE-AYUGE-FR-010.</t>
  </si>
  <si>
    <t>AYUGE -SEPHI</t>
  </si>
  <si>
    <t>Mantener la Integridad y la Legitimidad Institucional</t>
  </si>
  <si>
    <t xml:space="preserve">Fortalecer la Doctrina y la Gestión del conocimiento 
Consolidar una cultura ética, íntegra y transparente en la FAC
Consolidar la Gestión y Desempeño Institucional </t>
  </si>
  <si>
    <t>Falta de lineamientos</t>
  </si>
  <si>
    <t>Ausencia y/o deficiencia en la aplicación de lineamientos para la conservación del patrimonio. 
Falta de capacitación de personal
Instalaciones inadecuadas para el mantenimiento y conservación de los bienes adquiridos como patrimonio histórico.</t>
  </si>
  <si>
    <t xml:space="preserve">Falta de procedimientos.
Falta de capacitación.
Falta de Instalaciones Adecuadas </t>
  </si>
  <si>
    <t>Leve -20%</t>
  </si>
  <si>
    <t>Revisar material de exposición que sea prestado para algún tipo de evento o actividad externa al Museo. Esta actividad es realizada por el Técnico Especialista mantenimiento y su frecuencia es de acuerdo a los requerimientos que se reciban, quedando registrada en el documento vale por devolutivos.</t>
  </si>
  <si>
    <t xml:space="preserve">Vale por devolutivos elementos de exposición  </t>
  </si>
  <si>
    <t>Técnico Especialista en Mantenimiento</t>
  </si>
  <si>
    <t>No se encuentra indicador asociado de acuerdo al Mapa Estratégico Vigente</t>
  </si>
  <si>
    <t xml:space="preserve">Solicitud consultas material bibliográfico. Estas deben ser solicitadas mediante oficio o correo electrónico y son tramitadas por el Auxiliar para Apoyo de Seguridad y Defensa y su registro queda  en el libro de minuta. </t>
  </si>
  <si>
    <t>Auxiliar para Apoyo de Seguridad y Defensa</t>
  </si>
  <si>
    <t>Orientación a la conservación del patrimonio histórico / charlas históricas. Estas son realizadas mediante oficio o correo electrónico y son efectuadas por el Jefe Sección Estratégica Patrimonio Histórico o el Secretario de la Academia Colombiana de Historia Aérea.</t>
  </si>
  <si>
    <t>AYUGE -OFAOC</t>
  </si>
  <si>
    <t>SEMEP -DESPP - SESIN</t>
  </si>
  <si>
    <t>SEMEP-DESPP - SEFUN</t>
  </si>
  <si>
    <t>SEMEP- DETRA</t>
  </si>
  <si>
    <t>Rara Vez</t>
  </si>
  <si>
    <t>6 - Zona de Riesgo Moderada</t>
  </si>
  <si>
    <t>Leve - 20%</t>
  </si>
  <si>
    <t xml:space="preserve">
No afecta ningún indicador</t>
  </si>
  <si>
    <t>El Especialista Egresados cada vez que se realiza convocatoria de necesidades de educación superior, verifica el cumplimiento de los requisitos por parte de los candidatos a inversión en educación de acuerdo con el instructivo GH-JEAES-INS-045, y presenta en la prejunta de inversión en educación la totalidad de candidatos y las novedades presentadas con los documentos requeridos en la convocatoria y los funcionarios que no cumplen los requisitos. En la pre-junta los asistentes (JEPHU-JEAES) aprueban o desaprueban el cumplimiento de los requisitos y recomiendan la priorización. De lo anterior se deja constancia en acta.</t>
  </si>
  <si>
    <t>Realizar sensibilización a través de los medios de comunicación institucionales, respecto a los aspectos a tener en cuenta en el contacto entre los funcionarios de DIRES, los ciudadanos y aspirantes.</t>
  </si>
  <si>
    <t>El Jefe de la sección planeación de la Unidad Educativa verificará  con periodicidad mensual la correspondencia entre la información registrada en la carpeta física y el SIEFA para la totalidad de los cursos programados en el mes sin importar su estado (abierto, cancelado, aplazado, cerrado), relacionando el antecedente en la casilla observaciones,  dejando constancia en el formato GH-JEA-FR-051, esta información será verificada por la Subdirección correspondiente en JEAES y en caso de novedades solicitará subsanar lo evidenciado.</t>
  </si>
  <si>
    <t xml:space="preserve">El Jefe de la sección planeación de la IES, con periodicidad semestral, revisará el cumplimiento de la oferta académica (programas con registro calificado y cursos de ascenso) de acuerdo al plan de estudios de los programas, comparando la veracidad de la información registrada en el Sistema SIEFA con las correspondientes carpetas de soportes físicos, dicha revisión será reportada a JEAES mediante acta </t>
  </si>
  <si>
    <t>15/04/2023
15/07/2023
15/10/2023
31/12/2023</t>
  </si>
  <si>
    <r>
      <t>Las Unidades Educativas cargan en la SVE mensualmente el formato de recolección de  datos Prueba Física realizadas por el personal militar, estas planillas serán revisadas y validadas por JEA</t>
    </r>
    <r>
      <rPr>
        <sz val="9"/>
        <color rgb="FFFF0000"/>
        <rFont val="Arial"/>
        <family val="2"/>
      </rPr>
      <t>ES</t>
    </r>
    <r>
      <rPr>
        <sz val="9"/>
        <color theme="1"/>
        <rFont val="Arial"/>
        <family val="2"/>
      </rPr>
      <t xml:space="preserve"> - SUEMI.</t>
    </r>
  </si>
  <si>
    <t>Cada vez que la Unidad determine que requiere realizar un traslado interno de personal civil, el jefe inmediato deberá solicitar ante el DEDHU, se realicen los trámites administrativos correspondientes; a fin de que dicha solicitud sea elevada ante el CODEH y por intermedio de ese Comando se solicite autorización a COFAC, previa verificación del grado, cargo, TOE, modalidad de nombramiento y manual de funciones que se encuentre vigente, Dejando constancia en la comunicación de solicitud.</t>
  </si>
  <si>
    <t>10/07/2023
31/12/2023</t>
  </si>
  <si>
    <t>07/07/2023
31/12/2023</t>
  </si>
  <si>
    <t>I Semestre</t>
  </si>
  <si>
    <t>15/04/2023
15/07/2023
15/10/2023
05/01/2024</t>
  </si>
  <si>
    <t>Posibilidad de perdida reputacional y económica, cuando se decrete una prescripción disciplinaria y/o administrativa en la FAC, debido a la Dilación en los términos de ley, dentro de los procesos disciplinarios y de responsabilidad administrativa</t>
  </si>
  <si>
    <t>Realizar socialización de la Documentación Externa de la Oficina de Comunicaciones Estratégicas (decretos, leyes, normas, etc.), para conocimiento de todo el personal  de Comunicación.</t>
  </si>
  <si>
    <t>Posibilidad de pérdida reputacional por el inadecuado empleo de la metodología en la construcción de Estudios Estratégicos, debido a elegir inapropiados perfiles del personal que integra  las mesas de trabajo para Estructurar Estudios Estratégicos para la FAC.</t>
  </si>
  <si>
    <t>Especialista Estratégico en Logística Militar</t>
  </si>
  <si>
    <t xml:space="preserve">
31/muy/2023
30/ago./2023
30/nov/2023</t>
  </si>
  <si>
    <t>Posibilidad de perdida reputacional y económica por proyectar cambios en la estructura de Fuerza que no correspondan a la misión y roles de la Fuerza Aérea Colombiana, debido desconocimiento de la Doctrina y la Estrategia por parte de las áreas funcionales, el cual se materializa en el caso de autorizar un cambio a la estructura organizacional que no sea coherente a la doctrina, capacidades, tamaño de fuerza y estrategia de la Fuerza.</t>
  </si>
  <si>
    <t xml:space="preserve">* Elaborar Decreto de Planta.
Verificar los efectivos, retiros, ingresos al escalafón y ascensos por cada tramo, para proyección del Decreto de Planta, actividad  liderada por el Especialista Estratégico Tamaño de Fuerza, Técnico Especialista Proyección y Planta y el Técnico Proyección y Planta (evidencia Decreto de Planta).
* Realizar el control de Planta del personal Militar.
Elaborar el control de Planta del tramo correspondiente, para lo cual se verifican los efectivos VS el Decreto de planta, identificando que los  efectivos a la fecha de término de cada tramo (marzo- mayo, junio - agosto, septiembre- noviembre, diciembre - febrero), no sea superior a los cupos autorizados en el Decreto de Planta. la información debe ser presentada en reunión al Jefe Subjefatura Estado Mayor Estrategia y Planeación, el Departamento Estratégico Transformación - DETRA  (Jefe  Departamento Estratégico Transformación, Especialista Estratégico Tamaño de Fuerza, Técnico Especialista Proyección y Planta y el Técnico Proyección y Planta) , de lo cual se deja evidencia mediante acta. </t>
  </si>
  <si>
    <t>Asesoría durante la formulación de los proyectos por múltiples fuentes de financiación, el Especialista Estratégico Planeación por Capacidades anualmente realiza asesoría, acompañamiento y verifica que las necesidades y proyectos que se encuentre alineados con la taxonomía de capacidades de la FAC. Como resultado de esta actividad  se construye  presentación para los comités del Ministerio de Defensa Nacional para su aprobación.</t>
  </si>
  <si>
    <t xml:space="preserve">Actas de reunión  de los comités de coordinación </t>
  </si>
  <si>
    <t>Documento informe de ejecución convenios</t>
  </si>
  <si>
    <t xml:space="preserve">Posibilidad de afectación económica  por la inadecuada formulación e inscripción del proyecto de Inversión en el BPIN del DNP, debido al incumplimiento de los procedimientos y o lineamientos existentes </t>
  </si>
  <si>
    <t>Inadecuada formulación e inscripción del proyecto ante el el DNP</t>
  </si>
  <si>
    <t>Incumplimiento a los procedimientos y o lineamientos existentes</t>
  </si>
  <si>
    <t xml:space="preserve">Los especialistas y técnicos en proyectos de la Sección Estrategia de Inversión capacitan (cuando se requiera y por grupos o de manera personalizada), al personal que los Comandos designen para realizar la formulación y presentación de los proyectos de Inversión de la FAC, está capacitación se debe realizar cada vez que algún Comando lo requiera, con el fin que estas tareas se realicen de manera óptima y de acuerdo con la "Guía de Apoyo para la Formulación de Proyectos de Inversión Pública y diligenciamiento de la MGA"  DEX-02-2016. Si una vez realizada la capacitación se evidencian falencias en la formulación, se procede a dar nuevamente explicación al personal que lo requiera con el fin de solucionar dichas falencias, la evidencia de está pueden ser  los listados de asistencia a la capacitación que arroja el TEAMS cuando se realice virtualmente o listado de asistencia DE-SEMEP-FR-006 cuando sea Presencial. </t>
  </si>
  <si>
    <t xml:space="preserve"> Listado de asistencia de asesorías (TEAMS) y fichas de MGA cuando se halla inscrito </t>
  </si>
  <si>
    <t>No afecta ningún indicador</t>
  </si>
  <si>
    <t>Documentación</t>
  </si>
  <si>
    <t>Consolidar la Autoridad Aeronáutica de la Aviación de Estado.</t>
  </si>
  <si>
    <t>Posibilidad de pérdida de credibilidad como AAAES, al generar un compendio regulatorio de la Aviación de Estado que no contribuya a mejorar la eficiencia y seguridad operacional, porque no cumple con los criterios de necesidad, pertinencia, oportunidad y armonía con las regulaciones de la OACI, UAEAC y otras autoridades civiles y militares internacionales, y es desarrollado por personal asignado a la oficina AAAES sin el perfil y experiencia necesaria para expedición de regulaciones aeronáuticas.</t>
  </si>
  <si>
    <t xml:space="preserve">Compendio regulatorio de Aviación de Estado, que no cumpla con los criterios de necesidad, pertinencia, oportunidad y armonía con las regulaciones de la OACI, UAEAC y otras autoridades civiles y militares internacionales. </t>
  </si>
  <si>
    <t>Que el compendio regulatorio de la Aviación de Estado  no cumpla con los criterios de necesidad, pertinencia, oportunidad y armonía con las regulaciones de la OACI, UAEAC y otras autoridades civiles y militares internacionales</t>
  </si>
  <si>
    <t>El Jefe de la Oficina AAAES verifica que los proyectos de regulaciones aeronáuticas, se encuentren validados técnica y jurídicamente (firmados por Jefe AAAES y EEALA), antes de la radicación en el despacho de COFAC para su revisión y aprobación como AAAES, con el fin de procurar que las mismas sean pertinentes, oportunas, necesarias y se encuentren en armonía con las expedidas por la OACI, UAEAC y otras autoridades civiles y militares internacionales. En el evento que no se encuentren validadas se devolverá al área correspondiente.</t>
  </si>
  <si>
    <t>El Jefe de la Oficina AAAES elabora una estadística trimestral a COFAC, con la relación de los proyectos de regulaciones aeronáuticas y documentos AE tramitadas en su despacho, las cuales se encuentran previamente validadas técnica y jurídicamente. La estadística contiene como mínimo los siguientes aspectos: tipo de regulación, materia, área que la elaboró, estado actual y observaciones.</t>
  </si>
  <si>
    <t xml:space="preserve">Copia de la estadística enviada a COFAC.
.
</t>
  </si>
  <si>
    <t>1. Iniciar el proceso de revisión,  enmienda, modificación y/o derogación de la regulación aeronáutica que materializó el riesgo.                                                      2. Verificar en la elaboración de la regulación aeronáutica que se cumplan los criterios de necesidad, pertinencia, oportunidad y armonía con las regulaciones de la OACI, UAEAC y otras autoridades civiles y militares internacionales.               3. Validación técnica y jurídica por parte de la oficina AAAES.                4. Aprobación y subscripción por parte de COFAC como AAAES.     5. Gestionar ante los competentes la asignación de personal idóneo y con experiencia a la oficina AAAES.</t>
  </si>
  <si>
    <t>Que el compendio regulatorio sea desarrollado por personal asignado a la oficina AAAES sin el perfil y experiencia necesaria para expedición de regulaciones aeronáuticas.</t>
  </si>
  <si>
    <t>El Jefe de la Oficina AAAES presenta en el plan traslados, las necesidades de personal, según el perfil y la experiencia requeridos en el cargo establecidos en la TOE, para procurar que el cumplimiento de las funciones sea correcto y adecuado. En evento que no se asigne el personal procederá a gestionar las acciones de administración de personal, tales como: asignación de funciones adicionales, encargos, etc.</t>
  </si>
  <si>
    <r>
      <t xml:space="preserve"> El Jefe de la Oficina AAAES solicita </t>
    </r>
    <r>
      <rPr>
        <sz val="9"/>
        <rFont val="Arial"/>
        <family val="2"/>
      </rPr>
      <t xml:space="preserve">semestralmente, </t>
    </r>
    <r>
      <rPr>
        <sz val="9"/>
        <color indexed="8"/>
        <rFont val="Arial"/>
        <family val="2"/>
      </rPr>
      <t>con oficio o correo electrónico, el personal que se requiere de acuerdo a la TOE para suplir las vacantes existentes en la dependencia.</t>
    </r>
  </si>
  <si>
    <t>Copia del documento o correo electrónico radicado solicitando personal.</t>
  </si>
  <si>
    <t>Posibilidad de pérdida económica por multa y sanción del Archivo General de la Nación debido al deterioro de los Archivos en una de las etapas de conservación del ciclo vital del documento.                Las malas condiciones de conservación de los documentos conllevan al deterioro de los mismos, y por ende a la perdida del patrocinio documental de la institución, lo cual es sancionable por parte del ente regulador de Archivos Públicos.</t>
  </si>
  <si>
    <t>El Técnico Especialista Gestión Documental, Técnico Especialista Archivo General y/o Asistente Administrativo Gestión Documental coordina mensualmente jornadas de aseo, limpieza y desinfección a los archivos de Gestión y Centrales COFAC y Unidades Militares Aéreas, de acuerdo a los lineamientos del Plan de Conservación  Documental, con el objetivo de prevenir el deterioro físico de la documentación.
Se evidencia la actividad mediante el Formato de limpieza y desinfección de las áreas de archivo DE-AYUGE-FR-023, Formato de monitoreo y control de condiciones ambientales DE-AYUGE-FR-026 y Formato de control de plagas y roedores DE-AYUGE-FR-025.</t>
  </si>
  <si>
    <t>El Técnico Especialista Gestión Documental, Técnico Especialista Archivo General y/o Asistente Administrativo Gestión Documental de las dependencias COFAC y  Unidades Militares Aéreas, da las instrucciones a los archivos de gestión y archivo central COFAC y Unidades Militares Aéreas, para la realización de jornadas mensuales de limpieza, desinfección, control de plagas y monitoreo de condiciones ambientales de las áreas de archivo.  Trimestralmente el  Técnico Especialista Gestión Documental, Técnico Especialista Archivo General y/o Asistente Administrativo Gestión Documental de las dependencias COFAC y  Unidades Militares Aéreas recopila las evidencias de la realización de las jornadas mensuales de limpieza y desinfección de las áreas de archivo DE-AYUGE-FR-023, el registro del Formato de control de plagas y roedores DE-AYUGE-FR-026 y el registro del Formato de monitoreo y control de condiciones ambientales DE-AYUGE-FR-025.</t>
  </si>
  <si>
    <t>El Técnico Especialista Gestión Documental, Técnico Especialista Archivo General y/o Asistente Administrativo Gestión Documental de las dependencias COFAC y  Unidades Militares Aéreas, da las instrucciones sobre el proceso de organización DE-AYUGE-PR-007  a los archivos de gestión y archivo central COFAC y Unidades Militares Aéreas, para la organización de los archivos  de acuerdo a la normatividad vigente.  Trimestralmente el Técnico Especialista Gestión Documental, Técnico Especialista Archivo General y/o Asistente Administrativo Gestión Documental de las dependencias COFAC y  Unidades Militares Aéreas, recopila las evidencias de los avances en la organización de archivos (mínimo 6 metros lineales) mediante fotografías y Formato Único Inventario Documental  DE-AYUGE-FR-010.</t>
  </si>
  <si>
    <t>3 días</t>
  </si>
  <si>
    <t>Índice de Fortalecimiento Jurídico de la Fuerza Aérea Colombiana</t>
  </si>
  <si>
    <t>Socialización de procedimientos del Área jurídica a cargo de la Sección Estratégica Derecho Operacional, D.H. y D.I.H, que se encuentran cargados y actualizados en la suit visión empresarial, al personal involucrado en el proceso jurídico. II TRIM</t>
  </si>
  <si>
    <t>Socialización de procedimientos del Área jurídica a cargo de la Sección Estratégica Asuntos Legales y Administrativos, que se encuentran cargados y actualizados en la suit visión empresarial, al personal involucrado en el proceso jurídico. III TRIM</t>
  </si>
  <si>
    <t>Socialización de procedimientos del Área jurídica a cargo de la Sección Estratégica Asuntos Jurídicos Contractuales, que se encuentran cargados y actualizados en la suit visión empresarial, al personal involucrado en el proceso jurídico. IV TRIM</t>
  </si>
  <si>
    <t>Los Jefes de Sección del DEAJU realizan capacitación trimestral a los especialistas jurídicos y/o los técnicos jurídicos sobre la normatividad jurídica vigente.</t>
  </si>
  <si>
    <t>Capacitación trimestral a los especialistas jurídicos y/o los técnicos jurídicos sobre la normatividad jurídica vigente I TRIM</t>
  </si>
  <si>
    <t>Capacitación trimestral a los especialistas jurídicos y/o los técnicos jurídicos sobre la normatividad jurídica vigente. II TRIM</t>
  </si>
  <si>
    <t>Capacitación trimestral a los especialistas jurídicos y/o los técnicos jurídicos sobre la normatividad jurídica vigente. III TRIM</t>
  </si>
  <si>
    <t>Capacitación trimestral a los especialistas jurídicos y/o los técnicos jurídicos sobre la normatividad jurídica vigente. IVTRIM</t>
  </si>
  <si>
    <t>Dilación e inobservancia en los términos de ley, dentro de los procesos disciplinarios y de responsabilidad administrativa.
Incorrecta interpretación del régimen de responsabilidad administrativa y el código disciplinario militar, respecto al computo del inicio del término de prescripción de las acciones.</t>
  </si>
  <si>
    <t>Falta de conocimiento del personal 
Incorrecta interpretación de la norma 
Inobservancia de los términos de ley</t>
  </si>
  <si>
    <t>Verificación trimestral del cargue oportuno de datos de investigaciones disciplinarias y administrativas a través del SIGEJ y los soportes físicos(Actas, libros) remitidos por cada una de las UMA, a cargo de la Oficina de Investigaciones Disciplinarias y Administrativas del Comandante FAC, a fin de controlar los términos de las Investigaciones, así como las actuaciones llevadas a cabo en estas.</t>
  </si>
  <si>
    <t>Análisis de términos y movimiento de las Investigaciones de las UMA. I TRIM</t>
  </si>
  <si>
    <t>Índice de prescripción de las investigaciones disciplinarias y administrativas</t>
  </si>
  <si>
    <t>Análisis de términos y movimiento de las Investigaciones de las UMA. II TRIM</t>
  </si>
  <si>
    <t>Los Jefes de los Departamentos Jurídicos y Derechos Humanos o ESPECIALISTA JURIDICO DISCIPLINARIO Y ADMINISTRATIVO en los Grupos Aéreos realizan reunión mensual de seguimiento y control de investigaciones con los Segundos Comandantes de la Unidad, con la finalidad de estudiar las investigaciones en las que se evidencie inactividad o demás novedades como método de prevención de la prescripción.</t>
  </si>
  <si>
    <t>Análisis de términos y movimiento de las Investigaciones de las UMA. III TRIM</t>
  </si>
  <si>
    <t>Análisis de términos y movimiento de las Investigaciones de las UMA. IV TRIM</t>
  </si>
  <si>
    <t>Falta de capacitación de los funcionarios de la Fuerza Aérea Colombiana o terceros, con acceso a información de carácter internacional, que goza de reserva legal.</t>
  </si>
  <si>
    <t>Acta en que se evidencie la socialización de lineamientos descritos en las "Políticas de Seguridad de la información" establecidas en la FAC; mediante formato de Acta General DE-AYUGE-FR-021.</t>
  </si>
  <si>
    <t xml:space="preserve">Socialización del riesgo del proceso de comunicaciones estratégicas. </t>
  </si>
  <si>
    <t>Socializar al personal de la Oficina de Comunicaciones Estratégicas Ley 1712 - Ley de Transparencia y Acceso a la Información Pública.</t>
  </si>
  <si>
    <t>Socialización de procedimientos del Área jurídica a cargo de la Sección Estratégica Análisis Contexto y Postconflicto, que se encuentran cargados y actualizados en la suit visión empresarial, al personal involucrado en el proceso jurídico. I TRIM</t>
  </si>
  <si>
    <t xml:space="preserve">Falta de control a las Directivas, procedimientos, instructivos de la Oficina de Comunicaciones Estratégicas de la FAC. 
Falta de valores y sentido de pertenencia a la Institución.    
Comportamiento no ético del Servidor Público.
Necesidad económica y/o presión directa de algún agente externo.                                                                            </t>
  </si>
  <si>
    <t>31/03/2023  30/06/2023 30/09/2023 30/12/2023</t>
  </si>
  <si>
    <t xml:space="preserve">Comportamientos no éticos del talento humano
Corrupción                                       </t>
  </si>
  <si>
    <t xml:space="preserve">Director del Área Revista Aeronáutica </t>
  </si>
  <si>
    <t xml:space="preserve">Director Revista Aeronáutica </t>
  </si>
  <si>
    <t>Inmediatamente se materializa el riesgo se procede a verificar la novedad para su corrección.</t>
  </si>
  <si>
    <t>Posibilidad de recibir o solicitar dinero y/o algún beneficio a nombre propio o de terceros, para promocionar o difundir contenidos publicitarios e información externa de empresas y/o personas naturales, en los medios institucionales de la Fuerza Aérea Colombiana.</t>
  </si>
  <si>
    <t>Que un servidor público OCOES utilice los medios de comunicación institucionales (cuentas de redes sociales, página web, emisora radial, programa de televisión y correo masivo, entre otros.) para promocionar contenidos, publicidad,  logos  de empresas y/o personas naturales, que no tengan ningún tipo de vínculo con la Fuerza Aérea Colombiana y no estén previamente autorizadas por el Comando de la Institución,  para obtener  beneficios económicos personales.</t>
  </si>
  <si>
    <t xml:space="preserve">Comportamientos no éticos del talento humano
Corrupción
</t>
  </si>
  <si>
    <t xml:space="preserve">Desviar recursos de la Revista Aeronáutica por parte de un servidor público para favorecer o beneficiar a un funcionario de la institución o en su defecto a un tercero. </t>
  </si>
  <si>
    <t>Mapa de Riesgos de Corrupción y Gestión Proceso Operaciones Aéreas 2023</t>
  </si>
  <si>
    <t>Política de Administración de Riesgos  FAC revisada</t>
  </si>
  <si>
    <t>Posibilidad de afectación reputacional por pérdida del patrimonio histórico institucional debido a la falta de lineamientos para el mantenimiento de patrimonio material e inmaterial</t>
  </si>
  <si>
    <t>Evaluación del material de exposición, para determinar  el daño.</t>
  </si>
  <si>
    <t>5 Días</t>
  </si>
  <si>
    <t>Efectuar mantenimiento y/o reparación, o sustitución material</t>
  </si>
  <si>
    <t>Elaboración de informe</t>
  </si>
  <si>
    <t>Técnico Especialista en Mantenimiento
Auxiliar para Apoyo de Seguridad y Defensa</t>
  </si>
  <si>
    <t>Gestión de apoyos entes externos, colaboración de otras entidades.</t>
  </si>
  <si>
    <t>Oficios</t>
  </si>
  <si>
    <t>Almacenistas de Combustibles Unidades Militares</t>
  </si>
  <si>
    <t>Subdirección de Combustibles</t>
  </si>
  <si>
    <t>Jefe Aérea Seguimiento y Control SUCOM</t>
  </si>
  <si>
    <t xml:space="preserve">Oficios de retroalimentación mensual de la verificación de juntas de combustible de aviación y terrestre </t>
  </si>
  <si>
    <t>Acta Semestral consolidada de revista por parte de SUMSE,  de las  Actas de Mantenimiento enviadas por parte de los Supervisores Técnicos de las UMAS.</t>
  </si>
  <si>
    <t xml:space="preserve">El Jefe de la Sección Planeamiento Operacional de las Unidades Militares elaborará, informe mensual de acuerdo a formato GA-JESED-FR-074 del sistema de seguridad, con el propósito de hacer seguimiento a la correcta ejecución de las medidas de seguridad de los componentes  de protección del CF-PAEC. </t>
  </si>
  <si>
    <t xml:space="preserve">Socializar semestralmente las novedades presentadas en cada una de las etapas contractuales durante este lapso de tiempo, a todo el personal de estructuradores y supervisores.   </t>
  </si>
  <si>
    <t>El Jefe de Contratos del Nivel Central y Unidades Militares, realizará acta firmada semestral, referente al cumplimiento de las funciones y del reglamento disciplinario de los funcionarios en entidades públicas, con el objeto de garantizar que el personal inmerso en el proceso contractual recuerde las funciones y obligaciones como servidor público.</t>
  </si>
  <si>
    <t>Realizar afinamiento, revisión y robustecimiento de los controles de seguridad informática administrados por la Subdirección de Aseguramiento Tecnológico.</t>
  </si>
  <si>
    <t>Oficio Semestral</t>
  </si>
  <si>
    <t>Oficio  en el cual se informen las campañas de sensibilización realizadas mensualmente</t>
  </si>
  <si>
    <t>A través de los canales existentes, solicitar la actualización de la planta de equipos de cómputo de la FAC.</t>
  </si>
  <si>
    <t>Verificar el cumplimiento de las rutinas de mantenimiento de los equipos TIC y los Sistemas de Información de la Fuerza.</t>
  </si>
  <si>
    <t>Acta trimestral de revista por parte de SUMSE, a las Actas de las selectivas de los folios de los vehículos enviadas por las UMAS</t>
  </si>
  <si>
    <t xml:space="preserve"> Contribuir a la consolidación del control institucional del territorio y la protección de los recursos naturales
</t>
  </si>
  <si>
    <t>Ejecución de administración de los procesos
Talento Humano</t>
  </si>
  <si>
    <t>.
El Jefe de la Sección Seguimiento Ambiental del nivel central (OFGEA) verificará y controlará trimestralmente, por medio de un acta los tramites y cumplimiento de los requerimientos definidos en los permisos ambientales otorgados por las Autoridades Ambientales a cada una de la UMA, con el propósito de evitar algún tipo de sanción por falta de permisos ambientales en las Unidades Militares</t>
  </si>
  <si>
    <t>Socialización cuatrimestral de los procedimientos y controles de los almacenes que permitan a ayudar a reforzar las actividades</t>
  </si>
  <si>
    <t xml:space="preserve">Porcentaje de usuarios de primera infancia (de  0  a 5 año de edad) que cuentan con una valoración integral RPMS
Porcentaje de usuarios de infancia (de  6  a 11 año de edad)  que cuentan con una valoración integral RPMS
Porcentaje de usuarios de adolescencia (de 12 a 17 años de edad) que cuentan con una valoración integral RPMS
Porcentaje de usuarios de juventud (de 18 a 28 años de edad) que cuentan con una valoración integral RPMS
Porcentaje de usuarios de adultez  (de 29 a 59 años de edad) que cuentan con una valoración integral RPMS
RPMS
Porcentaje de usuarios de vejez ( de 60 y más años de edad) que cuentan con una valoración integral RPMS
</t>
  </si>
  <si>
    <t xml:space="preserve">
Establecer estrategias para el cumplimiento de las Rutas integrales de atención en salud JEFSA y ESM  
Acta trimestral
</t>
  </si>
  <si>
    <t>El líder del MATIS-RIAS de JEFSA y de los ESM realizan seguimiento permanente al cumplimiento de las metas emitidas por DIGSA-JEFSA de las rutas integrales de atención en salud, de manera trimestral  elaboran  informe de cada una de las rutas. 
Entregable: Acta informe JEFSA y ESM</t>
  </si>
  <si>
    <t>Cuadro en Excel con la programación personal administrativo logístico de la JEFSA, FIRMADO POR EL DIRECTIOR y Pantallazo del SIEFA.</t>
  </si>
  <si>
    <t>SUBME, DMEFA, DIMAE, CEOFA
ESM-  TODOS MENOS LOS GRUPOS GACAR, GACAS, GAAMA</t>
  </si>
  <si>
    <t>Los responsables de medicina laboral asignados en el nivel central y en los ESM en coordinación con planeación, con el fin de que los conceptos médicos  que sirven como soporte para las Juntas Médicas sean de la red interna (DIMAE, DMEFA, CEOFA y ESM)  y red externa contratada (HOMIC y Hospitales Contratados por los ESM), verificarán tales conceptos y aquellos conceptos que no sean emitidos por tales fuentes, no serán aceptados. De la anterior verificación se dejará constancia en el formato GH-JEFSA-FR-026)</t>
  </si>
  <si>
    <t>Evidencias de ejecución de las capacitaciones</t>
  </si>
  <si>
    <t>Mapa de Riesgos de Corrupción y Gestión Proceso Gestión Humana 2023</t>
  </si>
  <si>
    <t>Mapa de Riesgos de Corrupción y Gestión Proceso Gestión Apoyo 2023</t>
  </si>
  <si>
    <t>Mapa de Riesgos de Corrupción y Gestión Proceso Inspección, Control y Gestión de Seguridad Operacional 2023</t>
  </si>
  <si>
    <t>Mapa de Riesgos de Corrupción y Gestión Proceso Direccionamiento Estratégico 2023</t>
  </si>
  <si>
    <t>El responsable del riesgo en la SVE adjunta la evidencia de la socialización de como implementar el formato de ruta de memoria institucional (FIRMI) a los gestores de doctrina en las unidades y sus indicadores de manera semestral. en dicho formato (FIRMI) se registra quien posee el conocimiento y el nivel de documentación de los temas, permitiendo tener un mapa del conocimiento y evitando la fuga del mismo.</t>
  </si>
  <si>
    <t>Informe semestral mediante acta u oficio donde realizan las socializaciones.</t>
  </si>
  <si>
    <t>Gestores de doctrina</t>
  </si>
  <si>
    <t xml:space="preserve">Doctrina actualizada y disponible </t>
  </si>
  <si>
    <t>Mantener documentacion desactualizada</t>
  </si>
  <si>
    <t>Deficit en el seguimiento constante de la Jerarquia de Doctrina Institucional y al Proceso de Gestion de la Doctrina.</t>
  </si>
  <si>
    <t>Documento escrito (Acta, oficio) exigiendo el cumplimiento u actualización del Plan Maestro de
Doctrina.</t>
  </si>
  <si>
    <r>
      <t>El Jefe de la Sección Lecciones Aprendidas trimestralmente</t>
    </r>
    <r>
      <rPr>
        <sz val="9"/>
        <color theme="1"/>
        <rFont val="Arial"/>
        <family val="2"/>
      </rPr>
      <t xml:space="preserve"> supervisa el cum</t>
    </r>
    <r>
      <rPr>
        <sz val="9"/>
        <color rgb="FF333333"/>
        <rFont val="Arial"/>
        <family val="2"/>
      </rPr>
      <t>plimento del Plan de Actividades de la Doctrina, efectuando 01 revisión de la biblioteca virtual de doctrina en la plataforma SharePoint, la cual debe quedar plasmada en un acta, que en el evento de encontrar novedades, debe registrar en el  acta los compromisos correspondientes para la solución de estas y posterior enviar los soportes de la solución de los mismos,  garantizado de esta manera que el personal tenga la posibilidad de acceder a la información actualizada fácilmente.</t>
    </r>
  </si>
  <si>
    <t>Documento con Plan de Actividades de la Doctrina actualizado</t>
  </si>
  <si>
    <t>Falla en los procedimientos</t>
  </si>
  <si>
    <t>Zona de Riesgo Moderada</t>
  </si>
  <si>
    <t>Fortalecer la Doctrina y la Gestión del Conocimiento</t>
  </si>
  <si>
    <t>inadecuada gestión de la doctrina y las lecciones aprendidas</t>
  </si>
  <si>
    <t>Posibilidad de pérdida reputacional por mantener información desactualizada traducida en desinformación, fuga de capital intelectual, o poca accesibilidad a los documentos de doctrina, debido a un déficit del seguimiento constante de la Jerarquía de la Doctrina Institucional y al Proceso de Gestión de la Doctrina o la inefectiva transmisión o difusión de la información.</t>
  </si>
  <si>
    <t>Documento especificando el Plan de Trabajo para implementar formato de ruta de memoria institucional</t>
  </si>
  <si>
    <t>15 días</t>
  </si>
  <si>
    <t>Envío del documento estipulando el cronograma de cumplimiento del Pan Maestro de Doctrina de la Unidad responsable.</t>
  </si>
  <si>
    <t>Desarrollo de 01 cronograma trimestral por parte del  Jefe de SECDO con los gestores de doctrina de los comandos, IGEFA y JEAES para la consolidación de los documentos doctrinales mediante acta de reunión.</t>
  </si>
  <si>
    <t>El técnico de Seguimiento y Evaluación Verificará  el cargue de la información en la plataforma del PIIP para actualización de Ficha EBI, dejando como constancia la relación de las fichas EBI actualizadas, así mismo, se dejará evidencia del cargue de los nuevos proyectos de inversión.</t>
  </si>
  <si>
    <t xml:space="preserve">Reuniones de estudio con el personal de SESIN  y aprobación de los proyectos de inversión de la FAC por parte del Jefe de la Sección Estrategia Inversión  (de acuerdo con la estrategia). Estas reuniones se realizan de acuerdo a la solicitud de los Oficiales o Suboficiales que están encargados de realizar la formulación de los proyectos en cualquier momento de la vigencia, dejando como evidencia el listado de asistencia a la reunión. </t>
  </si>
  <si>
    <t>Responsable Riesgo SVE</t>
  </si>
  <si>
    <t xml:space="preserve">31/03/2023
30/06/2023
30/09/2023
30/12/2023 </t>
  </si>
  <si>
    <t xml:space="preserve">El Jefe de la Sección Estratégica de Doctrina verifica que el promedio trimestral del Indicador de Doctrina actualizada y disponible, dispuesto en el documento de Jerarquía de la Doctrina, sea superior al 60%, que en el evento que el indicador se encuentre por debajo, debe gestionar que los documentos desactualizados sean incluidos en la clasificación "en actualización" y coordinar su proceso de gestión de acuerdo al Plan Maestro de Doctrina.   </t>
  </si>
  <si>
    <t xml:space="preserve">Exigir las evidencias de un cronograma de cumplimiento del Plan Maestro de Doctrina a las unidades especificándolo en un documento (acta, oficio) y su respectiva socialización
Replantear los medios de difusión y evaluación de la doctrina, su periodicidad  propuesta para el Plan de Actividades de la Doctrina. 
Exigir a través de oficio a la unidad responsable que se establezca un plan de trabajo el cual sea plasmado en un documento, de cómo implementar el formato de ruta de memoria institucional para evitar la fuga del capital intelectual
</t>
  </si>
  <si>
    <t>Jefe Sección Estratégica de Doctrina</t>
  </si>
  <si>
    <t>Acta de la reunión donde se evidencie el Cronograma de consolidación de los documentos doctrinales.</t>
  </si>
  <si>
    <t>Fuga del capital intelectual, desinformación o poca accesibilidad a los documentos de doctrina</t>
  </si>
  <si>
    <t xml:space="preserve"> Inefectiva transmisión y difusión de la información.
</t>
  </si>
  <si>
    <t>Jefe Sección Estratégica de Lecciones Aprendidas</t>
  </si>
  <si>
    <t>Posibilidad de afectación económica, si los proyectos de inversión no están  alineados a los Planes Estratégicos de la Institución y a la Metolodogía General Ajustada del Departamento Nacional de Planeación;  esto incurriría en la no  la asignación de recursos o una limitada asignación para su ejecución.</t>
  </si>
  <si>
    <t>El Técnico de Seguimiento y Evaluación solicita al Asesor de Proyectos de Inversión mensualmente que modificaciones se realizaron en la  plataforma del  PIIP para actualización de Ficha EBI, dejando como constancia la relación de los oficios de solicitud de modificación y si se realizó la modificación las fichas EBI actualizadas.</t>
  </si>
  <si>
    <t>La deficiencia de personal, capacitación, ausencia de directrices, carencia de espacios físicos, ausencia de herramientas de control y limitaciones de presupuesto pueden causar el deterioro o pérdida total del patrimonio histórico de la Fuerza</t>
  </si>
  <si>
    <t>Aplicar el formato control conservación de patrimonio histórico, el cual permite controlar la frecuencia con la cual el personal realiza labores de mantenimiento preventivo del patrimonio histórico de la Fuerza Aérea, así como sus tareas especificas. Mensualmente se llevará registro de los elementos consignados a la Sección Estratégica Patrimonio Histórico a los cuales se les realizó mantenimiento con el fin de evitar anomalías en los elementos de patrimonio, tales como abolladuras, manchas de suciedad, o daños ambientales así como cualquier elemento y/o factores que afecte la presentación y preservación del patrimonio histórico Institucional, informando en los espacios correspondientes, las acciones correctivas a que haya lugar. Responsables de realizar la actividad: Técnico Especialista de Mantenimiento - Operario Pintura Aeronáutica.</t>
  </si>
  <si>
    <t>Fotografías e 
Informe</t>
  </si>
  <si>
    <t>Registro libro de minuta o correo electrónico</t>
  </si>
  <si>
    <t xml:space="preserve">Oficio Solicitud o correo electrónico </t>
  </si>
  <si>
    <t>Jefe Sección Estratégica Patrimonio Histórico</t>
  </si>
  <si>
    <t>Jefe Sección Estratégica Patrimonio Histórico
Auxiliar para Apoyo de Seguridad y Defensa</t>
  </si>
  <si>
    <t>Posibilidad de recibir o solicitar cualquier tipo de dádivas o beneficio a nombre propio de o terceros, con el fin de hacer un manejo indebido de los recursos  asignados por el rubro de  gastos reservados por parte de los funcionarios públicos que intervienen en su ejecución por el incumplimiento de la normatividad y falta de ética.</t>
  </si>
  <si>
    <t xml:space="preserve">El Jefe Oficina Administrativa gastos reservados ordenará realizar una verificación selectiva a los soportes que conforman las cuentas fiscales elaboradas por las Direcciones Grupos y Escuadrones de Inteligencia dejando evidencia de un Informe trimestral donde se documente la selectiva aplicada a la documentación soporte del gastos reservados,  a fin de mitigar la materialización del riesgo.
</t>
  </si>
  <si>
    <r>
      <rPr>
        <b/>
        <sz val="9"/>
        <color theme="1"/>
        <rFont val="Arial"/>
        <family val="2"/>
      </rPr>
      <t>Responsable:</t>
    </r>
    <r>
      <rPr>
        <sz val="9"/>
        <color theme="1"/>
        <rFont val="Arial"/>
        <family val="2"/>
      </rPr>
      <t xml:space="preserve"> Jefe Oficina Administrativa de Gastos Reservados.                                  </t>
    </r>
    <r>
      <rPr>
        <b/>
        <sz val="9"/>
        <color theme="1"/>
        <rFont val="Arial"/>
        <family val="2"/>
      </rPr>
      <t>Acción:</t>
    </r>
    <r>
      <rPr>
        <sz val="9"/>
        <color theme="1"/>
        <rFont val="Arial"/>
        <family val="2"/>
      </rPr>
      <t xml:space="preserve">  Realizar difusión sobre los procedimientos y normatividad establecida sobre el gasto reservado.                                                     </t>
    </r>
    <r>
      <rPr>
        <b/>
        <sz val="9"/>
        <color theme="1"/>
        <rFont val="Arial"/>
        <family val="2"/>
      </rPr>
      <t>Periodicidad:</t>
    </r>
    <r>
      <rPr>
        <sz val="9"/>
        <color theme="1"/>
        <rFont val="Arial"/>
        <family val="2"/>
      </rPr>
      <t xml:space="preserve"> Mensual</t>
    </r>
  </si>
  <si>
    <t>Cada vez que una entidad solicite un requerimiento de transporte aéreo, el comandante de GRUCO/GRUTA y los despachadores de la unidad aérea que realiza el transporte, deberán verificar que las entidades solicitantes envíen los listados de pasajeros para cada ruta debidamente firmados, recibiéndolos mediante oficio o correo electrónico. En caso de que el listado no se encuentre firmado le solicitará a la entidad que lo envíe de forma correcta. Evidencia: Acta de Revisión Aleatoria de Formatos de solicitudes de cupos de pasajeros diligenciados y firmados por las entidades solicitantes.</t>
  </si>
  <si>
    <t>1. Recolección de Pruebas y Evidencias que demuestren la materialización del riesgo.
2. Remisión del caso con las respectivas evidencias a la Oficina Jurídica de la unidad quien seguirá con el debido proceso.</t>
  </si>
  <si>
    <t>Oficio relacionando el caso a la Oficina Jurídica de la Unidad con los soportes correspondientes.</t>
  </si>
  <si>
    <t>Términos Jurídicos requeridos por el asesor asignado al caso</t>
  </si>
  <si>
    <t xml:space="preserve">deshonestidad de los empleados, hurto activos, fraude interno </t>
  </si>
  <si>
    <t xml:space="preserve">Oficio solicitud al almacén del material a utilizar en la actividad por parte de las UMAS. </t>
  </si>
  <si>
    <t xml:space="preserve">Fotografías y videos anexos al acta de la entrega de la donación formato MATERIAL DONADO  DE DESAI-FR 004.                        </t>
  </si>
  <si>
    <t xml:space="preserve">El Jefe de la sección  Operacional de Coordinación y Cooperación civil-militar verifica mensualmente que los elementos que no se entregaron  sean reintegrados al almacén  de acuerdo a las cantidades descritas  en el acta realizada con los elementos que no fueron entregados en la actividad.      </t>
  </si>
  <si>
    <t xml:space="preserve">Oficio devolución de material al  almacén de acuerdo a las cantidades y descripciones del Acta realizada con los elementos que no fueron entregados.     </t>
  </si>
  <si>
    <t>Afectando las instalaciones, material o equipo, base de datos, soportes logísticos y  componentes del poder aéreo, espacial o ciberespacial  de la FAC.</t>
  </si>
  <si>
    <t>El Subdirector Protección Estratégica de la Fuerza de la Dirección de Contrainteligencia realizará Prueba de Vulnerabilidad de acuerdo a lo ordenado en el Plan de Operaciones de Contrainteligencia con vigencia 2023 de forma trimestral y se dejará constancia de un acta trimestral de la realización de los informes  de acuerdo a formato OA-JIN-FR-039 de las Pruebas de Vulnerabilidad de cada una de las Unidades Militares Aéreas. Así mismo, se debe  mencionar si materializó o no el riesgo de Sabotaje.</t>
  </si>
  <si>
    <r>
      <rPr>
        <b/>
        <sz val="9"/>
        <color theme="1"/>
        <rFont val="Arial"/>
        <family val="2"/>
      </rPr>
      <t>Responsable:</t>
    </r>
    <r>
      <rPr>
        <sz val="9"/>
        <color theme="1"/>
        <rFont val="Arial"/>
        <family val="2"/>
      </rPr>
      <t xml:space="preserve"> Jefe Área Agencia Regional Seguridad Militar de la Subdirección Protección Estratégica de la Fuerza de la Dirección de Contrainteligencia.                               / Comandante Escuadrilla o  Elemento Operaciones de Contrainteligencia  de cada UMA´s.                                                                    </t>
    </r>
    <r>
      <rPr>
        <b/>
        <sz val="9"/>
        <color theme="1"/>
        <rFont val="Arial"/>
        <family val="2"/>
      </rPr>
      <t>Acción:</t>
    </r>
    <r>
      <rPr>
        <sz val="9"/>
        <color theme="1"/>
        <rFont val="Arial"/>
        <family val="2"/>
      </rPr>
      <t xml:space="preserve"> Realizar Prueba de Vulnerabilidad de acuerdo a lo ordenado en el Plan de Operaciones de Contrainteligencia con vigencia 2022 de forma trimestral.                                                  </t>
    </r>
    <r>
      <rPr>
        <b/>
        <sz val="9"/>
        <color theme="1"/>
        <rFont val="Arial"/>
        <family val="2"/>
      </rPr>
      <t>Periodo:</t>
    </r>
    <r>
      <rPr>
        <sz val="9"/>
        <color theme="1"/>
        <rFont val="Arial"/>
        <family val="2"/>
      </rPr>
      <t xml:space="preserve"> trimestral</t>
    </r>
  </si>
  <si>
    <t>Funcionarios de la Fuerza Aérea Colombiana o terceros con acceso a información que goza de reserva legal contenida en activos o medios tecnológicos.</t>
  </si>
  <si>
    <r>
      <rPr>
        <b/>
        <sz val="9"/>
        <color theme="1"/>
        <rFont val="Arial"/>
        <family val="2"/>
      </rPr>
      <t>Responsable:</t>
    </r>
    <r>
      <rPr>
        <sz val="9"/>
        <color theme="1"/>
        <rFont val="Arial"/>
        <family val="2"/>
      </rPr>
      <t xml:space="preserve"> El Custodio de Seguridad de la Información del Grupo o Escuadrón de Inteligencia de cada UMA´s.                                                      </t>
    </r>
    <r>
      <rPr>
        <b/>
        <sz val="9"/>
        <color theme="1"/>
        <rFont val="Arial"/>
        <family val="2"/>
      </rPr>
      <t>Acción:</t>
    </r>
    <r>
      <rPr>
        <sz val="9"/>
        <color theme="1"/>
        <rFont val="Arial"/>
        <family val="2"/>
      </rPr>
      <t xml:space="preserve"> Realizar una Inspección de Seguridad de la Información, mensualmente, a Dependencias que originen, reciban o almacenen información que goce de reserva legal y dejar reporte de forma trimestral.              
 </t>
    </r>
    <r>
      <rPr>
        <b/>
        <sz val="9"/>
        <color theme="1"/>
        <rFont val="Arial"/>
        <family val="2"/>
      </rPr>
      <t>Periodo:</t>
    </r>
    <r>
      <rPr>
        <sz val="9"/>
        <color theme="1"/>
        <rFont val="Arial"/>
        <family val="2"/>
      </rPr>
      <t xml:space="preserve"> trimestral</t>
    </r>
  </si>
  <si>
    <t>El Comandante del Escuadrón Abastecimientos de la Unidad Militar coordinará acta de socialización cuatrimestral, con el fin de verificar el los procedimientos establecidos para manejo de combustible de aviación.</t>
  </si>
  <si>
    <t>Acta socialización</t>
  </si>
  <si>
    <t>La Subdirección de Combustibles del nivel central, coordinará acta de socialización semestral, con propósito de verificar el los procedimientos establecidos para manejo de combustible de aviación y terrestre.</t>
  </si>
  <si>
    <t xml:space="preserve">En cada unidad se realiza un acta de consolidación de selectivas de acuerdo a lo que se encuentra establecido en la doctrina a través de la cual se certifica la verificación de las selectivas y que no se presenten novedades de faltantes y sobrantes en los almacenes sobre el material corroborado </t>
  </si>
  <si>
    <t xml:space="preserve">Reporte de consolidación  mensualmente </t>
  </si>
  <si>
    <t>Ejecutar el Plan de Capacitación, sensibilización y comunicación de seguridad de la información código SVE GA-JETIC-PL-003, para la vigencia 2023</t>
  </si>
  <si>
    <t>El Especialista Operacional Desarrollo Tecnológico de TIC de la Oficina de Gobierno Corporativo Nivel Central (JETIC), consolida trimestralmente por medio de oficio, la información general de las diferentes unidades del resultado del desarrollo de las rutinas de mantenimiento en los equipos TIC y sistemas de información en los cuales se refleja el alistamiento de los mismos. Adicionalmente se recoge las necesidades identificadas en el área de interés y se plasman en el plan anual de compras de la Jefatura.</t>
  </si>
  <si>
    <t xml:space="preserve"> Incumplimiento de la normatividad contractual, debido a la falta de aplicabilidad de los procedimientos y normatividad vigente</t>
  </si>
  <si>
    <t>El personal encargado del trámite de los reconocimientos (prima cuerpo administrativo, antigüedad, instalación y subsidios) en SUMIL y SUCIV, cada vez que se reciban solicitudes de reconocimientos,  verificará el cumplimiento de requisitos, en caso de no cumplir los mismos o que los documentos presenten novedades, se devuelve la documentación con las observaciones mediante oficio al solicitante.</t>
  </si>
  <si>
    <t>Difusión a las Unidades de las novedades comunes y requisitos para el trámite del pago de primas y subsidios</t>
  </si>
  <si>
    <t xml:space="preserve">Emitir los actos administrativos y/o comunicaciones pertinentes para revertir decisiones o autorizaciones que se realizaron sin el cumplimiento de los requisitos </t>
  </si>
  <si>
    <t>Toma de decisiones en las JML basadas en conceptos que no pertenecen a la red propia o externa contratada</t>
  </si>
  <si>
    <t xml:space="preserve">DMEFA, DIMAE, SUBME, CEOFA y los ESM, nombran Profesional de la Salud (un médico para conceptos médicos, odontólogo conceptos odontológicos)   por orden del día   con el fin de  revisar los conceptos médicos y odontológicos, los cuales deben pertenecer a la red interna o red externa contratada.
En caso de novedades de vacaciones, turnos, comisiones se debe nombrar otro médico en reemplazo, mientras el titular está ausente por la novedades descritas.
</t>
  </si>
  <si>
    <r>
      <rPr>
        <b/>
        <sz val="9"/>
        <rFont val="Arial"/>
        <family val="2"/>
      </rPr>
      <t xml:space="preserve">
</t>
    </r>
    <r>
      <rPr>
        <sz val="9"/>
        <rFont val="Arial"/>
        <family val="2"/>
      </rPr>
      <t xml:space="preserve">Acta selectiva del 25% de los conceptos revisados por el médico nombrado por orden del día, verificando los criterios de aceptación del concepto: 1)Que el concepto pertenezca  a la red interna o externa contratada. 2) Que los datos del paciente coincidan (CC, HC, fecha de nacimiento, genero) 3) Fecha de inicio y circunstancias en que se presentó la afección por evaluar, signos y síntomas y principales exámenes paraclínicos de la misma.  4)Diagnóstico, 5) Etiología. 6) Tratamientos verificados. 7) Estado actual. 8)Pronóstico  y 9) Conducta a seguir.
</t>
    </r>
    <r>
      <rPr>
        <b/>
        <sz val="9"/>
        <rFont val="Arial"/>
        <family val="2"/>
      </rPr>
      <t xml:space="preserve">Criterio selectiva: </t>
    </r>
    <r>
      <rPr>
        <sz val="9"/>
        <rFont val="Arial"/>
        <family val="2"/>
      </rPr>
      <t xml:space="preserve">
</t>
    </r>
    <r>
      <rPr>
        <b/>
        <sz val="9"/>
        <rFont val="Arial"/>
        <family val="2"/>
      </rPr>
      <t>(Mayor a 25 conceptos se realiza selectiva, menor a 25 conceptos se revisan todos)</t>
    </r>
  </si>
  <si>
    <t>Porcentajes de conceptos médicos revisados:
Número de conceptos revisados / total conceptos recibidos (Muestra del 25%)</t>
  </si>
  <si>
    <t xml:space="preserve">Novedades registros SIEFA: Número de cursos con novedades  en el cargue de información en el SIEFA en el trimestre, identificados por el proceso o por dependencias externas al proceso Gestión Humana/Nº de cursos en el trimestre
</t>
  </si>
  <si>
    <t>Actas de visitas de acompañamiento realizadas durante el periodo</t>
  </si>
  <si>
    <t xml:space="preserve">En caso de presentarse traslados de personal civil, los Departamentos de Desarrollo Humano / Personal, realizarán selectiva para la verificación de la concordancia entre la Resolución de nombramiento y acta de posesión, dejando constancia en acta. En caso de detectar novedades identificará el caso y subsanará de acuerdo con la normatividad vigente. </t>
  </si>
  <si>
    <t xml:space="preserve">Los Especialistas Operacionales proyección talento humano  verifican semestralmente el cumplimiento de requisitos del personal propuesto para traslados, previa elaboración del plan traslados. En caso de detectar el no cumplimiento de requisitos el personal propuesto no será incluido en el plan traslados se informará a la dependencia solicitante.  
</t>
  </si>
  <si>
    <t>Una vez la Jefatura de Potencial Humano entregue el plan traslados autorizado por COFAC, la Jefatura de Relaciones Laborales verificará que los traslados proyectados cumplan con los requisitos establecidos en la TOE vigente, relacionados con dotación, grado, cuerpo y especialidad, e informará las novedades a la Jefatura de Potencial Humano para ser subsanadas, con el fin de continuar con la formalización de los mismos.</t>
  </si>
  <si>
    <t xml:space="preserve">JEAES, cada vez que se realice Consejo Directivo con las IES presentará las brechas existentes en la asignación de personal en los Grupos Académicos, Grupos de Investigación, Grupo de Alumnos y Grupo Cadetes de las IES, dejando constancia en el acta. En caso de no presentarse esta información en el Consejo se emitirá oficio de solicitud de necesidades de personal  de los Grupos académicos a las dependencias pertinentes. </t>
  </si>
  <si>
    <t>El Especialista Operacional Investigación Aplicada verificará semestralmente el cumplimiento del instructivo GH-JEAES-INS-078  para identificar, vincular, capacitar, reconocer y estimular el talento humano vinculado al Sistema de Ciencia, Tecnología e Innovación de la Fuerza Aérea Colombiana, lo anterior se evidenciará en los documentos de gestión desarrollados. En caso de novedades en su ejecución DICTI realizará las acciones  correctivas requeridas</t>
  </si>
  <si>
    <t>Número de recursos Operacionales de Ciencia y Tecnología (anualmente)</t>
  </si>
  <si>
    <t xml:space="preserve">El Especialista Operacional Investigación Aplicada verificará durante el I trimestre de la vigencia que el plan operacional de fortalecimiento de los Centros de Investigación, cuente con los criterios y lineamientos requeridos dejando constancia en comunicación vía Outlook. Cuando se presenten novedades en la estructuración de los planes, retroalimentará y asesorará al centro de investigación para su correcta formulación. </t>
  </si>
  <si>
    <t xml:space="preserve">Número de infraestructura de los centros capacidades como: (Equipos, materiales y simuladores)   </t>
  </si>
  <si>
    <t>Número de investigadores en la TOE de Ciencia y Tecnología(anualmente)</t>
  </si>
  <si>
    <t xml:space="preserve">Los Centros de Investigación identificarán y solicitarán el talento humano de acuerdo al perfil de los roles para vincular al sistema, y solicitar infraestructura de lo anterior se evidenciará en las solicitudes realizadas, lo cual será verificado por DICTI. En caso de novedades, el Centro de Investigación subsanará lo evidenciado.  </t>
  </si>
  <si>
    <t xml:space="preserve">Factores como la falta de disponibilidad de equipos para el entrenamiento fisiológico, debilidad en la oferta en el entrenamiento de fisiología  aeroespacial, puede generar una atención inoportuna de requerimientos de entrenamiento en fisiología aeroespacial, generando afectación reputacional y económica, al no contar con talento humano con entrenamiento en fisiología aeroespacial. </t>
  </si>
  <si>
    <t>Cancelación de vuelos de cámara hiperbárica y desorientador espacial que afecta el entrenamiento del personal operativo</t>
  </si>
  <si>
    <t xml:space="preserve">El Director DIMAE  designa trimestralmente el personal que va a realizar el entrenamiento fisiológico cada mes y así realizar  programación  de entrenamiento de cámara de altura con personal de salud guarnición de Bogotá, dejando como evidencia cuadro Excel con la programación. </t>
  </si>
  <si>
    <t xml:space="preserve">
Realizar la reprogramación del vuelo cancelado en un termino no mayor a un día y realizar plan choque reajustando la programación con personal entrenado  disponible  
</t>
  </si>
  <si>
    <t xml:space="preserve">plan choque reajustando la programación con personal entrenado  disponible  </t>
  </si>
  <si>
    <t>Cumplimiento de la oferta educativo en entrenamiento fisiológico de Cámara de Altura.
Número total de Cursos Abiertos  por trimestre en el Siefa en el transcurso del trimestre evaluado /  Número de Cursos cerrados por Trimestre en el Siefa, DIMAE-SUCAE no reprogramo entrenamientos programados para el trimestre.</t>
  </si>
  <si>
    <t xml:space="preserve">Hace referencia a que factores como la falta de integración entre el Modelo de Atención Integral en Salud y las Rutas integrales de Atención en Salud, debilidad en  la caracterización, seguimiento y gestión del riesgo en salud de los usuarios  adscritos a la FAC, pueden generar una atención inoportuna en la prestación de servicios de salud de acuerdo al MATIS, generando afectación reputacional a la imagen institucional así como económica por multas o sanciones. </t>
  </si>
  <si>
    <t>Debilidad en la  gestión de los insumos médico quirúrgicos, odontológicos, reactivos de laboratorio e imagenología.</t>
  </si>
  <si>
    <t>Debilidad en el proceso de planeación para adquisición y distribución de los insumos para los distintos ESM de la JEFSA. 
Bajo conocimiento de la gestión de los insumos médico quirúrgicos, odontológicos, reactivos de laboratorio e imagenología.</t>
  </si>
  <si>
    <t>Dentro de las selectivas realizadas al almacén mensualmente bajo el formato de selectiva No GA-JELOG-FR-191 en el nivel central y las Unidades, el auditor deberá realizar un acta general donde deje evidencia del anterior formato y la verificación de los insumos medico quirúrgicos, odontológicos, reactivos de laboratorio e imagenología, acuerdo al formato (GH-JEFSA-FR-144) llevado por los almacenistas y la semaforización física de los insumos almacenados en el almacén, mencionada información (GH-JEFSA-FR-144) deberá ser suministrada al auditor por el almacenista, y el auditor se centrará en verificar los insumos con menos de 1 año para su vencimiento e indagará y dejara evidencia en el acta sobre la gestión del almacenista para minimizar el riesgo de vencimiento.
ENTREGABLE MENSUAL: Acta general donde  se evidencie los soportes de los formatos GA-JELOG-FR-191 y GH-JEFSA-FR-144,  ESTO LO ENTREGA EL auditor que hace la selectiva.</t>
  </si>
  <si>
    <t>Se procede a Implementar lo dispuesto en el GH-JEFSA-INS-005 INSTRUCTIVO DE BAJA DE ACTIVOS FIJOS
Y ELEMENTOS DE CONSUMO - JEFSA. Sobre las actividades que deben realizar y las evidencias que sustenten las gestiones del almacenista con relación a los insumos. y posteriormente Efectuar acciones disciplinarias a que haya lugar</t>
  </si>
  <si>
    <t>Canalización inmediata de acuerdo a instructivo baja de activos fijos y elementos de consumo JEFSA y posteriormente Efectuar acciones disciplinarias a que haya lugar</t>
  </si>
  <si>
    <t>Numero de ítems gestionados con radios + Número de ítems al Servicio + Número de ítems sin gestión con fecha menos a series meses de vencimiento/ total número de ítems semaforizados en rojo. (Trimestral)</t>
  </si>
  <si>
    <t>SEGDO</t>
  </si>
  <si>
    <t>OFAOC</t>
  </si>
  <si>
    <t xml:space="preserve">AYUGE </t>
  </si>
  <si>
    <t>SEPHI</t>
  </si>
  <si>
    <t>DEDAE</t>
  </si>
  <si>
    <t xml:space="preserve">DEALE </t>
  </si>
  <si>
    <t>SESIN</t>
  </si>
  <si>
    <t>DETRA</t>
  </si>
  <si>
    <t>DESPP</t>
  </si>
  <si>
    <t>SEFUN</t>
  </si>
  <si>
    <t xml:space="preserve">SEMEP </t>
  </si>
  <si>
    <t>Amenzas (*)</t>
  </si>
  <si>
    <t>Causa raiz (¿por qué?)</t>
  </si>
  <si>
    <t>Inspección, Control y Gestión de Seguridad Operacional</t>
  </si>
  <si>
    <t>Gestión y Desempeño Institucional
Sostener, preservar y proteger el poder aéreo, espacial y ciberespacial</t>
  </si>
  <si>
    <t>Verificar eficacia, eficiencia y efectividad de la Fuerza Aérea Colombiana y
Garantizar la Seguridad Operacional, para el mejoramiento continuo de la Institución.</t>
  </si>
  <si>
    <t>2023-GEFA-IS Posibilidad de recibir o solicitar dádivas o beneficios a nombre propio o de terceros, para cumplir las funciones de inspección, investigación de SUCESOS y gestión de las denuncias por posibles hechos de corrupción.</t>
  </si>
  <si>
    <t>Demostrar intención de omitir o manipular información para obtener un beneficio o beneficiar u hostigar a un tercero, durante el ejercicio de los roles de control interno, durante las investigaciones de Eventos de Seguridad Operacional y durante la gestión de las denuncias por posibles hechos de corrupción.
Beneficio: dádivas, proteger la proyección profesional del inspector o investigador o de un tercero, dinero, agilización de trámites, alteración de informes, entre otros.
MATERIALIZACION: Cuando se presenten quejas o denuncias derivadas del ejercicio como inspector o investigador</t>
  </si>
  <si>
    <t>Quejas o denuncias por obtención de beneficios propios o para un tercero</t>
  </si>
  <si>
    <t>Omisión o manipulación de información en el ejercicio de las funciones de inspección, investigación de SUCESOS y de la gestión de las denuncias por posibles hechos de corrupción</t>
  </si>
  <si>
    <t>Posibles comportamientos no éticos del personal; hurtos activos; Fraude interno (corrupción, soborno).</t>
  </si>
  <si>
    <t>Zona de Riesgos Extrema</t>
  </si>
  <si>
    <t>El inspector líder/responsable,  verifica que los miembros del equipo inspector cumplan con los principios y los requisitos establecidos en el perfil del inspector-Reglamento Inspección y Control. En caso de encontrar inspectores que no cumplan los requisitos o presenten conflicto de interés se deberá asignar un nuevo inspector.  Evidencia : Plan de Inspección</t>
  </si>
  <si>
    <t>FUERTE</t>
  </si>
  <si>
    <t xml:space="preserve">FUERTE </t>
  </si>
  <si>
    <t xml:space="preserve">N/A </t>
  </si>
  <si>
    <t>Socializar los principios del inspector y los lineamientos para determinar impedimentos  que interfieran o influencien el juicio del inspector designado y establecer las acciones a tomar para para la resolución de conflictos de interes.</t>
  </si>
  <si>
    <t>Procedimientos y Reglamentos</t>
  </si>
  <si>
    <t>IGEFA DIINS</t>
  </si>
  <si>
    <t xml:space="preserve">1. Comunicar el hecho al competente
2. Nombrar nuevo equipo para Inspecciona,  investigar el EVESO y realizar la gestión de las denuncias por posibles hechos de corrupción
</t>
  </si>
  <si>
    <t>Documentos 
Oficios</t>
  </si>
  <si>
    <t>Verificar que los equipos inspectores designados cumplan los principios del inspector  y los requisitos establecidos (inspector lider, inspector, experto técnico, observados)</t>
  </si>
  <si>
    <t>Planes de Inspección</t>
  </si>
  <si>
    <t>Inducción al cargos de personal IGEFA-DIINS-ORICO-Socialización principios, valores y conflito de intereses</t>
  </si>
  <si>
    <t xml:space="preserve">Actas </t>
  </si>
  <si>
    <t xml:space="preserve">El Subdirector de Investigación de Seguridad Operacional, en forma permanente, supervisa y controla que se apliquen las medidas de seguridad establecidas  para la debida custodia de la información sensible de las investigaciones (informe final, pruebas, entrevistas y de más documentos). En caso de observar vulnerabilidad de los controles deberán tomar las acciones pertinentes y evaluar la necesidad de nuevos controles. Evidencia:  Acta </t>
  </si>
  <si>
    <t>Establecer y socializar controlar que se cumplan los lineamientos para determinar impedimento  que interfieran o influencien el juicio del investigador de accidentes  designado y establecer las acciones a tomar para para la resolución de conflictos de interes.</t>
  </si>
  <si>
    <t>IGEFA DISOP</t>
  </si>
  <si>
    <t xml:space="preserve">Bimensual </t>
  </si>
  <si>
    <t>El jefe Oficina de Integridad de forma permanente supervisa que se apliquen las medidas para la reserva de la información de las denuncias (informes, pruebas, denunciante y demás documentos), y cada funcionario de la OFINT deberá declarar un posible conflicto de interés. Evidencia: Acta</t>
  </si>
  <si>
    <t>Controlar acciones cuando se declare conflicto de intereses y realizar documento para reserva de la información de las denuncias por posibles hechos de corrupción.</t>
  </si>
  <si>
    <t>procedimientos y Reglamentos</t>
  </si>
  <si>
    <t>IGEFA-OFINT</t>
  </si>
  <si>
    <t>valor</t>
  </si>
  <si>
    <t>Doumentación</t>
  </si>
  <si>
    <t>Gestión y Desempeño Institucional</t>
  </si>
  <si>
    <t>Verificar eficacia, eficiencia y efectividad de la Fuerza Aérea Colombiana y garantizar la Seguridad Operacional, para el mejoramiento continuo de la Institución.</t>
  </si>
  <si>
    <r>
      <t>2023-COFAC-IS Posibilidad de pérdida reputacional, por queja</t>
    </r>
    <r>
      <rPr>
        <sz val="9"/>
        <rFont val="Arial"/>
        <family val="2"/>
      </rPr>
      <t xml:space="preserve"> de los inspeccionados debido a productos de inspección que no reflejan la realidad del inspeccionado y que no aportan valor agregado a las partes interesadas</t>
    </r>
  </si>
  <si>
    <t>Productos que no cumplen con los criterios de claridad, oportunidad, utilidad y  objetividad (evidencia amplia y suficiente) y en general  que no aportan mejora a los procesos.
Entiéndase por valor agregado, la mejora adicional que adquiere el proceso derivado de los resultados de inspección
Entiéndase como productos los resultados de inspecciones, seguimientos, alertas, asesorias y acompañamiento
MATERIALIZACION: Cuando se presenten quejas o los resultados de las encuestas de satisfacción sean adversos
Cuando se eviencie que los procesos no mejoran los procedimientos, no se mejora una conducta, no se crean controles (se evidencia en los planes de mejoramiento derivados de inspecciones)</t>
  </si>
  <si>
    <t xml:space="preserve">1, Quejas de los inspeccionados.
2. Resultados adversos de las encuestas de satisfacción </t>
  </si>
  <si>
    <t>Por productos de la  inspección que no reflejan la realidad del inspeccionado y  no aportan valor agregado a las partes interesadas</t>
  </si>
  <si>
    <t>1.  Errores en la aplicación de procedimientos.
2. Falta de capacitación</t>
  </si>
  <si>
    <t>Zona de Riesgo Moderado</t>
  </si>
  <si>
    <t>El inspector lider/responsable, cada vez que realice una inspección,  valida la claridad, oportunidad y valor agregado de los informes de inspección a través de la  verificación de la redacción, asignación de responsable y clasificación de incumplimientos y recomendaciones. En caso de de observarse novedades el inspector responsable deberá realizar las correcciones en forma inmediata. Evidencias: Informes preliminares y Finales de Inspección</t>
  </si>
  <si>
    <t>Ejecutar el  Plan de Capacitación de la vigencia 2023</t>
  </si>
  <si>
    <t>2023 Programa de Inspecciones /SVE</t>
  </si>
  <si>
    <t>IGEFA-DIINS-ORICOS</t>
  </si>
  <si>
    <t>1.Efectuar las correcciones a que haya lugar
2. Emitir políticas e instrucciones correctivas y preventivas</t>
  </si>
  <si>
    <t>El inspector lider /responsable,cada vez que realice una inspección, envia el informe preliminar de la inspección a los procesos a fin de que presenten descargo a los incumplimientos detectados; para asegurar, que el informe final emitido se ajuste, cuenta con información clara, veraz y oportuna. Evidencias : Actas de Descargo</t>
  </si>
  <si>
    <t>Ejecutar el  Programa de Inspecciones basado en riesgos de la vigencia 2023</t>
  </si>
  <si>
    <t>El Director de Inspecciones, en forma permanente,  mantiene actualizados y socializados las normas y procedimientos para el ejecicio de los roles de control interno. En caso de de observarse novedades e incumplimientos, el responsable deberá realizar las correcciones en forma inmediata. Evidencias: Informes preliminares y Finales de Inspeccióón, asesorias, seguimientos</t>
  </si>
  <si>
    <t>Emitir y socializar alertas preventivas</t>
  </si>
  <si>
    <t>Actas</t>
  </si>
  <si>
    <t>1/02/2023
4/7/2023</t>
  </si>
  <si>
    <t>28/04/2023
31/10/2023</t>
  </si>
  <si>
    <t>Inducción al cargos de personal IGEFA-DIINS-ORICO</t>
  </si>
  <si>
    <t>Sostener, preservar y proteger el poder aéreo, espacial y ciberespacial</t>
  </si>
  <si>
    <t>2023-COFAC-IS Posibilidad pérdida reputacional por queja de la sociedad civil al Estado Colombiano debido a la ocurrencia de Sucesos Operacionales que  afectan la integridad de personal, material y equipo, detrimento de recursos y de capacidad Operativa .</t>
  </si>
  <si>
    <t>Posibles daños a aeronaves no recuperable, fatalidades o algún tipo de discapacidad permanente a miembros de la tripulación, ocupantes de la aeronave o terceros como resultado de la ocurrencia de un Suceso  de Seguridad NO deseado</t>
  </si>
  <si>
    <t>No gestionar de manera efectiva  los peligros / riesgos operativos  presentados en las Unidades Militares Aéreas.</t>
  </si>
  <si>
    <t>Por el no cumplimiento de acciones de tratamiento insuficientes o inadecuadas a los EVESOS, normas y/o procedimientos obsoletos y por no cumplimiento de normas y/o procedimientos.</t>
  </si>
  <si>
    <t>Errores en la aplicación de procedimientos
Falta de capacitación</t>
  </si>
  <si>
    <t>Zona de riesgo Extremo</t>
  </si>
  <si>
    <t xml:space="preserve">
El Director de Seguridad Operacional a través de los señores Subdirectores SUPRE, SUISO, SUFIO y SUFHO revisaran, evaluaran , actualizaran y socializaran toda  la normatividad y demás documentación del proceso de prevención con el fin de mitigar la ocurrencia de sucesos operacionales no deseados..</t>
  </si>
  <si>
    <t>Catastrófico -100%</t>
  </si>
  <si>
    <t xml:space="preserve">15- Zona de Riesgo Extrema </t>
  </si>
  <si>
    <t xml:space="preserve">
Estructurar el programa de visitas de acompañamiento a las UMA de acuerdo a la organización y prioriacion de los riesgos identificados DISOP - SUPRE.  Revisar, evaluar  , actualizar y socializar   la Normatividad y demás documentación del proceso de Prevención SUPRE- SUISO.</t>
  </si>
  <si>
    <t>Informes generados de las visitas de acompañamiento, cumplmiento actividades Plan de Accion PREVAC y Recomendaciones investigaciones.</t>
  </si>
  <si>
    <t>SUPRO/ SUFIO/SUFHO</t>
  </si>
  <si>
    <t>Investigacion de Seguridad Operacional por ocurrencia de algun EVESO</t>
  </si>
  <si>
    <t>Cumplmiento actividades Plan de Accion PREVAC y Recomendaciones investigaciones</t>
  </si>
  <si>
    <t>Desarrollo de la investigacion y respectivo cumplimiento de las recomendaciones.</t>
  </si>
  <si>
    <t>No identificar la causa raíz que genero la ocurrencia del EVESO</t>
  </si>
  <si>
    <t>SUISO</t>
  </si>
  <si>
    <t>2023-COFAC-IS Posibilidad de pérdida reputacional, por queja de la población civil a la FAC, relacionado con la falta de trámites de denuncias por corrupción dentro de los términos legales vigentes y a la falta de definición y promoción de  acciones estratégicas que garanticen la prevención de la corrupción.</t>
  </si>
  <si>
    <t>Cuando no se gestione adecuadamente las denuncias  por posibles hechos de corrupción allegados a la OFINT y estos no se tramiten dentro del tiempo legal vigente; y cuando se presenten en las encuestas de Integridad muy bajos índices de ejecución de estrategias culturales, pedagógicas y de campañas encaminadas a promover la legalidad e integridad para el cuidado de los recursos públicos.</t>
  </si>
  <si>
    <t xml:space="preserve">Quejas de los ciudadanos por no gestionar de manera efectiva denuncias por corrupción </t>
  </si>
  <si>
    <t>Por el no cumplimiento de las acciones establecidas en los puntos de control de los procedimientos, normas y leyes; y por la entrega de productos ineficientes e inadecuados</t>
  </si>
  <si>
    <t xml:space="preserve">3-Media </t>
  </si>
  <si>
    <t>3-Moderado</t>
  </si>
  <si>
    <t>Zona de riesgo Moderado</t>
  </si>
  <si>
    <t xml:space="preserve">El Jefe de la Oficina de Integridad a traves de los Jefes de Area de Seguimiento y Evaluación realizará seguimiento y revision de las denuncias allegadas y de los tiempos de ley que se encuentren dentro de los términos, y a traves del Area Sensibilización y Prevención, se realizara revisión y actualización periodica de las estrategias realizadas para prevenir la corrupción  </t>
  </si>
  <si>
    <t>seguimiento actualizado de expedientes activos por los canales de la institucion dispuestos para seguimiento y control</t>
  </si>
  <si>
    <t>Informes de seguimiento de denuncias por corrupción</t>
  </si>
  <si>
    <t>OFINT</t>
  </si>
  <si>
    <t>1.Efectuar las correcciones a que haya lugar                                             2. Emitir políticas e instrucciones correctivas y preventivas</t>
  </si>
  <si>
    <t>Documentos/ Oficios /Alertas</t>
  </si>
  <si>
    <t>OFINT / IGEFA</t>
  </si>
  <si>
    <t>Analisis de caso para la toma de desiciones y buscar cursos de acción en el menor tiempo posible</t>
  </si>
  <si>
    <t xml:space="preserve">no gestionar de manera efectiva acciones estrategicas que permitan garantizar la prevención de la corrupción </t>
  </si>
  <si>
    <t>Ejecutar el Plan de integridad vigencia 2023</t>
  </si>
  <si>
    <t>Plan de Integridad/ SVE</t>
  </si>
  <si>
    <t xml:space="preserve">SUPRE </t>
  </si>
  <si>
    <t xml:space="preserve">SUFIO </t>
  </si>
  <si>
    <t>SUFHO</t>
  </si>
  <si>
    <t>EVESO</t>
  </si>
  <si>
    <t xml:space="preserve">DISOP </t>
  </si>
  <si>
    <t>DIINS</t>
  </si>
  <si>
    <t>ORICOS</t>
  </si>
  <si>
    <t>PREVAC</t>
  </si>
  <si>
    <t>SUCOM</t>
  </si>
  <si>
    <t>JELOG</t>
  </si>
  <si>
    <t>ACOFA</t>
  </si>
  <si>
    <t>JEADA</t>
  </si>
  <si>
    <t>DILOS</t>
  </si>
  <si>
    <t>SUMAN</t>
  </si>
  <si>
    <t>DIFRA</t>
  </si>
  <si>
    <t>DIMAT</t>
  </si>
  <si>
    <t>DICOP</t>
  </si>
  <si>
    <t>SUBAR</t>
  </si>
  <si>
    <t>DIGES</t>
  </si>
  <si>
    <t>SAP</t>
  </si>
  <si>
    <t>SIATH</t>
  </si>
  <si>
    <t xml:space="preserve">DEPER </t>
  </si>
  <si>
    <t>DEDHU</t>
  </si>
  <si>
    <t>SINCO</t>
  </si>
  <si>
    <t>El Jefe Departamento de Desarrollo Humano de la UMA, verificará el diligenciamiento y reporte a través de los formatos establecidos respecto a conflictos de intereses (semestral de acuerdo a los traslados) y conflicto de intereses situacional (cada vez que se requiera), dejando evidencia en el formato GH-CEODE-FR-013 de Control Conflicto de Intereses, el cual remiten al CEODE cada seis (conflicto de intereses) o tres  meses (conflicto de intereses situacional) según corresponda. En caso de evidenciar novedades en el diligenciamiento u omisión del reporte, solicitará al declarante o responsable de declaración, su reporte o ajustes en el diligenciamiento.</t>
  </si>
  <si>
    <t>DIMAE</t>
  </si>
  <si>
    <t>CEOFA</t>
  </si>
  <si>
    <t xml:space="preserve"> ESM</t>
  </si>
  <si>
    <t>HOMIC</t>
  </si>
  <si>
    <t>Departamento Estratégico y Gestión Pública</t>
  </si>
  <si>
    <t>Subjefatura Estado Mayor Estrategia y Planeación</t>
  </si>
  <si>
    <t>Departamento Estratégico Transformación</t>
  </si>
  <si>
    <t>Departamento Estratégico Planeación Presupuestal</t>
  </si>
  <si>
    <t>Departamento Estratégico Doctrina Aérea y Espacial</t>
  </si>
  <si>
    <t>Departamento Estratégico Altos Estudios</t>
  </si>
  <si>
    <t>Sección Estratégica y Gestión</t>
  </si>
  <si>
    <t>Sección Estratégica y Gestión Pública</t>
  </si>
  <si>
    <t>Sección Estratégica Funcionamiento</t>
  </si>
  <si>
    <t>SECON</t>
  </si>
  <si>
    <t>Sección Estratégica Convenios</t>
  </si>
  <si>
    <t>Sección Estratégica Inversión</t>
  </si>
  <si>
    <t>Ayudantía General</t>
  </si>
  <si>
    <t>Sección Estratégica Gestión Documental</t>
  </si>
  <si>
    <t>Oficina Autoridad Aeronáutica Aviación de Estado</t>
  </si>
  <si>
    <t>Oficina Comunicaciones Estratégicas</t>
  </si>
  <si>
    <t>Oficina Investigaciones Disciplinarias y Administrativas del Comandante de la Fuerza Aérea Colombiana</t>
  </si>
  <si>
    <t>Departamento Estratégico Asuntos Jurídicos y Derechos Humanos</t>
  </si>
  <si>
    <t>Oficina Atención y Orientación Ciudadana</t>
  </si>
  <si>
    <t>Sección Estratégica Patrimonio Histórico</t>
  </si>
  <si>
    <t>DIFN</t>
  </si>
  <si>
    <t>Dirección Agencia de Compras</t>
  </si>
  <si>
    <t>Centro de Gestión Ambiental</t>
  </si>
  <si>
    <t>Dirección de compras públicas</t>
  </si>
  <si>
    <t>Dirección Financiera</t>
  </si>
  <si>
    <t>Dirección de Infraestructura</t>
  </si>
  <si>
    <t>Dirección Gestión y Seguimiento Administrativo</t>
  </si>
  <si>
    <t>Dirección de los Servicios Logísticos</t>
  </si>
  <si>
    <t xml:space="preserve">Dirección de Material </t>
  </si>
  <si>
    <t>Jefatura Logística</t>
  </si>
  <si>
    <t>Jefatura de Seguridad y Defensa de Bases</t>
  </si>
  <si>
    <t>Software de información de datos</t>
  </si>
  <si>
    <t xml:space="preserve">Subdirección de Armamento </t>
  </si>
  <si>
    <t>Inspeccion General Fuerza Aérea Colombiana </t>
  </si>
  <si>
    <t>Subdireccion Prevencion</t>
  </si>
  <si>
    <t>Subdireccion Fiabilidad Operacional </t>
  </si>
  <si>
    <t>Subdureccion Investigacion Seguridad Operacional </t>
  </si>
  <si>
    <t>Subdireccion Factores Humanos Operacionales</t>
  </si>
  <si>
    <t>Oficina De Integridad</t>
  </si>
  <si>
    <t>Oficinas Regionales Control Interno </t>
  </si>
  <si>
    <t>Evento Seguridad Operacional </t>
  </si>
  <si>
    <t> Direccion Seguridad Operacional </t>
  </si>
  <si>
    <t>Prevencion De Accidentes </t>
  </si>
  <si>
    <t>Direccion Inspecciones </t>
  </si>
  <si>
    <t>DMEFA</t>
  </si>
  <si>
    <t>Dispensario Médico Fuerza Aérea</t>
  </si>
  <si>
    <t>Establecimiento de Sanidad Militar</t>
  </si>
  <si>
    <t>Centro Direccionamiento Operacional de Desarrollo Humano</t>
  </si>
  <si>
    <t>Centro de Salud Oral Fuerza Aérea Colombiana</t>
  </si>
  <si>
    <t>Departamento de Desarrollo Humano</t>
  </si>
  <si>
    <t xml:space="preserve"> Departamento de Personal</t>
  </si>
  <si>
    <t>Dirección Medicina Aeroespacial</t>
  </si>
  <si>
    <t>Hospital Militar Central</t>
  </si>
  <si>
    <t>Jefatura Educación Aeronáutica y Espacial</t>
  </si>
  <si>
    <t>Jefatura Familia y Bienestar Social</t>
  </si>
  <si>
    <t>Jefatura Salud</t>
  </si>
  <si>
    <t>Jefatura Potencial Humano</t>
  </si>
  <si>
    <t>Jefatura Relaciones Laborales</t>
  </si>
  <si>
    <t>Sistema de Información para la Administración del Talento Humano</t>
  </si>
  <si>
    <t>Software de Incorporación</t>
  </si>
  <si>
    <t>Gestión-Seguridad Digital</t>
  </si>
  <si>
    <t>Subdirección Inspección Delegada Estado Mayor y Estrategia</t>
  </si>
  <si>
    <t>Los jefes de area y subarea de OCOES realizaran reunion quincenal de seguimiento y control a los productos audiovisuales, escritos y radiofonicos con la finalidad de garantizar que los prodcutos correspondan a las disposiciones establecidas en el MACEI.De esta reunion se levantara acta de reunion.( Consejo de Redaccion )</t>
  </si>
  <si>
    <t xml:space="preserve">
La oficial encargada del control de riesgos de OCOES tendrá la responsabilidad de capacitar trimestralmente al personal en el correcto uso, manejo y gestión de cada medio de comunicación insitucional, cumpliendo una labor de concientización respecto a las conductas indebidas y posibles consecuencias de las mismas en el desempeño de sus funciones. Así como también sobre las implicaciones legales. Lo anterior, allegando un Acta y listado de asistencia como evidencia.                                   </t>
  </si>
  <si>
    <t xml:space="preserve">La oficial encargada del control de riesgos de OCOES </t>
  </si>
  <si>
    <t>1-El jefe del area y/o subarea (APREN,SUBWEB,SUBAU,SUBRA,ARCOI), identifique una informacion que no cumpla con los parámetros establecidos en el MACEI debe proceder a eliminar la informacion y debera informar al jefe de OCOES.
2- En la reunion de consejo de redaccion se debera informar la novedad presentada, con el fin de determinar las acciones a seguir, dependiendo del error encontrado.</t>
  </si>
  <si>
    <t xml:space="preserve">Acta de Reunion consejo de Redacción </t>
  </si>
  <si>
    <t xml:space="preserve"> La oficial encargada del control de riesgos de OCOES.</t>
  </si>
  <si>
    <t>Verificación y corrección del riesgo, inmediatamente posterior a su  meterialización.</t>
  </si>
  <si>
    <t xml:space="preserve">Posibilidad de recibir o solicitar cualquier dádiva o beneficio a nombre propio o de terceros para desviar los recursos recibidos por la emisión y publicación de la Revista Aéronautica </t>
  </si>
  <si>
    <t xml:space="preserve">La Revista Aeronáutica realizará el Balance Contable trimestral en el que  deberá presentar de forma detallada los ingresos y egresos, así como la gestión de dichos recursos en beneficio de la calidad de la publicación y nuevos proyectos editoriales ordenados por el Alto Mando. El citado documento  hace parte fundamental  del informe de Estados Financieros que se consolida cada año y que se presenta ante JEMFA.                                                                                       
 </t>
  </si>
  <si>
    <t>La Revista Aeronáutica cargará en la SVE el acta de la reunion que se realiza semestralmente con JEMFA para dar a conocer el Balance Contable y el informe del estado financiero.</t>
  </si>
  <si>
    <t>Acta Reunion Semestral JEMFA</t>
  </si>
  <si>
    <t xml:space="preserve">01/01/2023 01/07/2023 </t>
  </si>
  <si>
    <t xml:space="preserve">31/06/2023  30/12/2023 </t>
  </si>
  <si>
    <t xml:space="preserve">1-El jefe de la Revista Aeronautica, identificara si existe una desviacion de los recursos economicos y procedera a remitir un informe a JEMFA. 
</t>
  </si>
  <si>
    <t>Informe de Novedad</t>
  </si>
  <si>
    <t xml:space="preserve">Los Departamentos Financieros de las Unidades Militares Aéreas, realizaran actas de la auditoria mensual al proceso, con el fin de hacer seguimiento administrativo y de control del manejo de los combustibles de aviación y terrestre.                                </t>
  </si>
  <si>
    <t>SEMEP - DEDAE</t>
  </si>
  <si>
    <t>2. Informe de seguimiento Directiva Permanente No. 23 (16-Jun-2022) Administración y mantenimiento del link de Transparencia y Acceso a la Información Pública de la FAC. Este informe debe contener la verificación trimestral al cumplimiento de las responsabilidades establecidas para COAES en la Directiva Permanente No. 23 del 16 de junio de 2022- Administración y mantenimiento del link de Transparencia y Acceso a la Información Pública de la FAC, de lo cual se levantará acta a través del sistema HERMES y se realizarán las gestiones necesarias con el fin de subsanar las novedades encontradas, dando cumplimiento a lo establecido en a ley 1712 de 2014.</t>
  </si>
  <si>
    <t xml:space="preserve">3. El personal de la Sección Gestión de la Estrategia realizará verificación y contraste de las actas de la RAE correspondientes a los tres trimestres del 2023, mediante una lista de chequeo en la cual se verifican los valores ejecutados, el nivel de cumplimiento y el cumplimiento al procedimiento Seguimiento a la estrategia. De encontrarse novedades se retroalimenta mediante correo electrónico al que haga sus veces en planeación en Dependencias, Comandos o Unidades según corresponda. </t>
  </si>
  <si>
    <t xml:space="preserve">3. El personal de la Sección Gestión de la Estrategia y sus homólogos en la Inspección General, los Comandos y las Unidades Militares Aéreas - UMAS coordinarán y realizarán la reunión de análisis estratégico - RAE presidida por el Comandante a su nivel, con periodicidad trimestral evidenciando el cumplimiento de la estrategia FAC a nivel Institucional, de lo cual se levantará acta de la reunión y se realizará cargué en la SVE asociado al BSC que corresponda. Entregable: Acta de la RAE PEI y verificación de cargue del acta de la RAE en el BSC por parte de la Inspección General, los Comandos y las Unidades Militares Aéreas - UMAS. TRIM II 2023 </t>
  </si>
  <si>
    <t>Implementación del formato de ruta de memoria institucional a nivel táctico mediante avances trimestrales por parte de los gestores de doctrina mediante informes  y  el formato FIRMI con el fin de evitar la fuga de capital intelectual.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</si>
</sst>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dd/mm/yyyy;@"/>
    <numFmt numFmtId="165" formatCode="d/mm/yyyy;@"/>
    <numFmt numFmtId="166" formatCode="yyyy\-mm\-dd;@"/>
  </numFmts>
  <fonts count="69" x14ac:knownFonts="1">
    <font>
      <sz val="11"/>
      <color theme="1"/>
      <name val="Calibri"/>
      <family val="2"/>
      <scheme val="minor"/>
    </font>
    <font>
      <b/>
      <sz val="11"/>
      <color theme="1"/>
      <name val="Calibri"/>
      <family val="2"/>
      <scheme val="minor"/>
    </font>
    <font>
      <sz val="10"/>
      <name val="Arial"/>
      <family val="2"/>
    </font>
    <font>
      <b/>
      <sz val="10"/>
      <name val="Trebuchet MS"/>
      <family val="2"/>
    </font>
    <font>
      <sz val="10"/>
      <name val="Trebuchet MS"/>
      <family val="2"/>
    </font>
    <font>
      <b/>
      <sz val="10"/>
      <color indexed="10"/>
      <name val="Trebuchet MS"/>
      <family val="2"/>
    </font>
    <font>
      <sz val="9"/>
      <color indexed="81"/>
      <name val="Tahoma"/>
      <family val="2"/>
    </font>
    <font>
      <b/>
      <sz val="8"/>
      <color theme="5" tint="-0.249977111117893"/>
      <name val="Trebuchet MS"/>
      <family val="2"/>
    </font>
    <font>
      <b/>
      <sz val="8"/>
      <color rgb="FFC00000"/>
      <name val="Trebuchet MS"/>
      <family val="2"/>
    </font>
    <font>
      <sz val="8"/>
      <name val="Trebuchet MS"/>
      <family val="2"/>
    </font>
    <font>
      <sz val="10"/>
      <color theme="1"/>
      <name val="Calibri"/>
      <family val="2"/>
      <scheme val="minor"/>
    </font>
    <font>
      <b/>
      <sz val="11"/>
      <color indexed="10"/>
      <name val="Trebuchet MS"/>
      <family val="2"/>
    </font>
    <font>
      <sz val="11"/>
      <color indexed="10"/>
      <name val="Trebuchet MS"/>
      <family val="2"/>
    </font>
    <font>
      <b/>
      <sz val="10"/>
      <color theme="1"/>
      <name val="Calibri"/>
      <family val="2"/>
      <scheme val="minor"/>
    </font>
    <font>
      <sz val="11"/>
      <color theme="0" tint="-0.249977111117893"/>
      <name val="Calibri"/>
      <family val="2"/>
      <scheme val="minor"/>
    </font>
    <font>
      <sz val="11"/>
      <color theme="1"/>
      <name val="Arial"/>
      <family val="2"/>
    </font>
    <font>
      <sz val="10"/>
      <color theme="1"/>
      <name val="Arial"/>
      <family val="2"/>
    </font>
    <font>
      <b/>
      <sz val="9"/>
      <color indexed="81"/>
      <name val="Tahoma"/>
      <family val="2"/>
    </font>
    <font>
      <sz val="10"/>
      <color rgb="FF000000"/>
      <name val="Arial"/>
      <family val="2"/>
    </font>
    <font>
      <b/>
      <sz val="26"/>
      <color theme="3"/>
      <name val="Franklin Gothic Book"/>
      <family val="2"/>
    </font>
    <font>
      <sz val="8"/>
      <color theme="1"/>
      <name val="Arial"/>
      <family val="2"/>
    </font>
    <font>
      <sz val="12"/>
      <color theme="1"/>
      <name val="Franklin Gothic Book"/>
      <family val="2"/>
    </font>
    <font>
      <sz val="10"/>
      <name val="Franklin Gothic Book"/>
      <family val="2"/>
    </font>
    <font>
      <b/>
      <sz val="12"/>
      <color theme="0"/>
      <name val="Franklin Gothic Book"/>
      <family val="2"/>
    </font>
    <font>
      <sz val="12"/>
      <color theme="0"/>
      <name val="Franklin Gothic Book"/>
      <family val="2"/>
    </font>
    <font>
      <b/>
      <sz val="12"/>
      <color indexed="8"/>
      <name val="Franklin Gothic Book"/>
      <family val="2"/>
    </font>
    <font>
      <sz val="12"/>
      <color indexed="8"/>
      <name val="Franklin Gothic Book"/>
      <family val="2"/>
    </font>
    <font>
      <sz val="12"/>
      <name val="Franklin Gothic Book"/>
      <family val="2"/>
    </font>
    <font>
      <b/>
      <sz val="18"/>
      <color theme="1"/>
      <name val="Arial"/>
      <family val="2"/>
    </font>
    <font>
      <sz val="11"/>
      <color theme="1"/>
      <name val="Calibri"/>
      <family val="2"/>
      <scheme val="minor"/>
    </font>
    <font>
      <b/>
      <sz val="10"/>
      <name val="Arial"/>
      <family val="2"/>
    </font>
    <font>
      <sz val="9"/>
      <color theme="1"/>
      <name val="Arial"/>
      <family val="2"/>
    </font>
    <font>
      <sz val="9"/>
      <name val="Arial"/>
      <family val="2"/>
    </font>
    <font>
      <sz val="12"/>
      <color theme="1"/>
      <name val="Arial"/>
      <family val="2"/>
    </font>
    <font>
      <sz val="9"/>
      <color rgb="FF333333"/>
      <name val="Arial"/>
      <family val="2"/>
    </font>
    <font>
      <b/>
      <sz val="11"/>
      <name val="Arial"/>
      <family val="2"/>
    </font>
    <font>
      <sz val="11"/>
      <name val="Arial"/>
      <family val="2"/>
    </font>
    <font>
      <u/>
      <sz val="11"/>
      <color theme="10"/>
      <name val="Calibri"/>
      <family val="2"/>
      <scheme val="minor"/>
    </font>
    <font>
      <b/>
      <sz val="12"/>
      <name val="Arial"/>
      <family val="2"/>
    </font>
    <font>
      <i/>
      <sz val="12"/>
      <name val="Arial"/>
      <family val="2"/>
    </font>
    <font>
      <sz val="36"/>
      <color theme="0"/>
      <name val="Calibri"/>
      <family val="2"/>
      <scheme val="minor"/>
    </font>
    <font>
      <sz val="10"/>
      <color indexed="8"/>
      <name val="Arial"/>
      <family val="2"/>
    </font>
    <font>
      <b/>
      <sz val="10"/>
      <color theme="1"/>
      <name val="Arial"/>
      <family val="2"/>
    </font>
    <font>
      <sz val="12"/>
      <name val="Arial"/>
      <family val="2"/>
    </font>
    <font>
      <b/>
      <sz val="12"/>
      <color rgb="FF000000"/>
      <name val="Arial"/>
      <family val="2"/>
    </font>
    <font>
      <sz val="12"/>
      <color rgb="FF000000"/>
      <name val="Arial"/>
      <family val="2"/>
    </font>
    <font>
      <b/>
      <sz val="9"/>
      <color theme="1"/>
      <name val="Arial"/>
      <family val="2"/>
    </font>
    <font>
      <b/>
      <sz val="11"/>
      <color theme="1"/>
      <name val="Arial"/>
      <family val="2"/>
    </font>
    <font>
      <sz val="11"/>
      <color indexed="8"/>
      <name val="Arial"/>
      <family val="2"/>
    </font>
    <font>
      <i/>
      <sz val="11"/>
      <name val="Arial"/>
      <family val="2"/>
    </font>
    <font>
      <sz val="11"/>
      <color theme="0"/>
      <name val="Calibri"/>
      <family val="2"/>
      <scheme val="minor"/>
    </font>
    <font>
      <sz val="9"/>
      <color indexed="8"/>
      <name val="Arial"/>
      <family val="2"/>
    </font>
    <font>
      <sz val="9"/>
      <color rgb="FFFF0000"/>
      <name val="Arial"/>
      <family val="2"/>
    </font>
    <font>
      <sz val="9"/>
      <color theme="1"/>
      <name val="Calibri"/>
      <family val="2"/>
      <scheme val="minor"/>
    </font>
    <font>
      <b/>
      <sz val="9"/>
      <name val="Arial"/>
      <family val="2"/>
    </font>
    <font>
      <b/>
      <sz val="8"/>
      <name val="Arial"/>
      <family val="2"/>
    </font>
    <font>
      <sz val="9"/>
      <color rgb="FF000000"/>
      <name val="Arial"/>
      <family val="2"/>
    </font>
    <font>
      <sz val="10"/>
      <color theme="0"/>
      <name val="Arial"/>
      <family val="2"/>
    </font>
    <font>
      <sz val="11"/>
      <color theme="0"/>
      <name val="Arial"/>
      <family val="2"/>
    </font>
    <font>
      <sz val="9"/>
      <color theme="0"/>
      <name val="Arial"/>
      <family val="2"/>
    </font>
    <font>
      <u/>
      <sz val="9"/>
      <color theme="10"/>
      <name val="Calibri"/>
      <family val="2"/>
      <scheme val="minor"/>
    </font>
    <font>
      <sz val="9"/>
      <name val="Calibri"/>
      <family val="2"/>
      <scheme val="minor"/>
    </font>
    <font>
      <u/>
      <sz val="9"/>
      <color theme="10"/>
      <name val="Arial"/>
      <family val="2"/>
    </font>
    <font>
      <b/>
      <sz val="7"/>
      <name val="Arial"/>
      <family val="2"/>
    </font>
    <font>
      <sz val="9"/>
      <color theme="1" tint="4.9989318521683403E-2"/>
      <name val="Arial"/>
      <family val="2"/>
    </font>
    <font>
      <sz val="11"/>
      <name val="Calibri"/>
      <family val="2"/>
      <scheme val="minor"/>
    </font>
    <font>
      <sz val="11"/>
      <color rgb="FF000000"/>
      <name val="Calibri"/>
      <family val="2"/>
      <scheme val="minor"/>
    </font>
    <font>
      <sz val="11"/>
      <name val="Calibri"/>
      <family val="2"/>
      <charset val="1"/>
    </font>
    <font>
      <b/>
      <sz val="18"/>
      <color rgb="FF000000"/>
      <name val="Arial"/>
      <family val="2"/>
    </font>
  </fonts>
  <fills count="2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325DAB"/>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95B3D7"/>
        <bgColor rgb="FF000000"/>
      </patternFill>
    </fill>
    <fill>
      <patternFill patternType="solid">
        <fgColor rgb="FFFFFFFF"/>
        <bgColor rgb="FF000000"/>
      </patternFill>
    </fill>
    <fill>
      <patternFill patternType="solid">
        <fgColor rgb="FFFFFFFF"/>
        <bgColor indexed="64"/>
      </patternFill>
    </fill>
    <fill>
      <patternFill patternType="solid">
        <fgColor rgb="FFFFC000"/>
        <bgColor rgb="FF000000"/>
      </patternFill>
    </fill>
    <fill>
      <patternFill patternType="solid">
        <fgColor rgb="FFFFFF00"/>
        <bgColor rgb="FF000000"/>
      </patternFill>
    </fill>
    <fill>
      <patternFill patternType="solid">
        <fgColor theme="0"/>
        <bgColor rgb="FF000000"/>
      </patternFill>
    </fill>
    <fill>
      <patternFill patternType="solid">
        <fgColor theme="9" tint="-0.249977111117893"/>
        <bgColor indexed="64"/>
      </patternFill>
    </fill>
    <fill>
      <patternFill patternType="solid">
        <fgColor rgb="FF33CC33"/>
        <bgColor indexed="64"/>
      </patternFill>
    </fill>
  </fills>
  <borders count="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3"/>
      </left>
      <right style="thin">
        <color indexed="63"/>
      </right>
      <top style="thin">
        <color indexed="63"/>
      </top>
      <bottom/>
      <diagonal/>
    </border>
    <border>
      <left style="medium">
        <color indexed="64"/>
      </left>
      <right style="thin">
        <color indexed="64"/>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top/>
      <bottom style="thin">
        <color indexed="64"/>
      </bottom>
      <diagonal/>
    </border>
  </borders>
  <cellStyleXfs count="9">
    <xf numFmtId="0" fontId="0" fillId="0" borderId="0"/>
    <xf numFmtId="0" fontId="2" fillId="0" borderId="0"/>
    <xf numFmtId="0" fontId="2" fillId="0" borderId="0" applyNumberFormat="0" applyFont="0" applyFill="0" applyBorder="0" applyAlignment="0" applyProtection="0"/>
    <xf numFmtId="0" fontId="18" fillId="0" borderId="0"/>
    <xf numFmtId="9" fontId="29" fillId="0" borderId="0" applyFont="0" applyFill="0" applyBorder="0" applyAlignment="0" applyProtection="0"/>
    <xf numFmtId="41" fontId="29" fillId="0" borderId="0" applyFont="0" applyFill="0" applyBorder="0" applyAlignment="0" applyProtection="0"/>
    <xf numFmtId="0" fontId="37" fillId="0" borderId="0" applyNumberFormat="0" applyFill="0" applyBorder="0" applyAlignment="0" applyProtection="0"/>
    <xf numFmtId="0" fontId="29" fillId="0" borderId="0"/>
    <xf numFmtId="41" fontId="29" fillId="0" borderId="0" applyFont="0" applyFill="0" applyBorder="0" applyAlignment="0" applyProtection="0"/>
  </cellStyleXfs>
  <cellXfs count="1087">
    <xf numFmtId="0" fontId="0" fillId="0" borderId="0" xfId="0"/>
    <xf numFmtId="0" fontId="1" fillId="3" borderId="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0" fillId="0" borderId="5" xfId="0" applyBorder="1" applyAlignment="1">
      <alignment horizontal="center"/>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0" borderId="5" xfId="0" applyBorder="1"/>
    <xf numFmtId="0" fontId="0" fillId="0" borderId="2" xfId="0" applyBorder="1"/>
    <xf numFmtId="0" fontId="0" fillId="0" borderId="18" xfId="0" applyBorder="1"/>
    <xf numFmtId="0" fontId="10" fillId="2" borderId="0" xfId="0" applyFont="1" applyFill="1"/>
    <xf numFmtId="0" fontId="10" fillId="2" borderId="0" xfId="0" applyFont="1" applyFill="1" applyAlignment="1">
      <alignment vertical="center" wrapText="1"/>
    </xf>
    <xf numFmtId="0" fontId="0" fillId="0" borderId="5" xfId="0" applyBorder="1" applyAlignment="1">
      <alignment wrapText="1"/>
    </xf>
    <xf numFmtId="0" fontId="14" fillId="0" borderId="0" xfId="0" applyFont="1"/>
    <xf numFmtId="0" fontId="0" fillId="0" borderId="8" xfId="0" applyBorder="1"/>
    <xf numFmtId="0" fontId="0" fillId="0" borderId="1" xfId="0" applyBorder="1"/>
    <xf numFmtId="0" fontId="0" fillId="0" borderId="4" xfId="0" applyBorder="1"/>
    <xf numFmtId="0" fontId="0" fillId="0" borderId="17" xfId="0" applyBorder="1"/>
    <xf numFmtId="1" fontId="1" fillId="3" borderId="5" xfId="0" applyNumberFormat="1" applyFont="1" applyFill="1" applyBorder="1" applyAlignment="1">
      <alignment horizontal="center" vertical="center" wrapText="1"/>
    </xf>
    <xf numFmtId="1" fontId="1" fillId="3" borderId="18" xfId="0" applyNumberFormat="1" applyFont="1" applyFill="1" applyBorder="1" applyAlignment="1">
      <alignment horizontal="center" vertical="center" wrapText="1"/>
    </xf>
    <xf numFmtId="0" fontId="0" fillId="0" borderId="4" xfId="0" applyBorder="1" applyAlignment="1">
      <alignment wrapText="1"/>
    </xf>
    <xf numFmtId="0" fontId="0" fillId="0" borderId="17" xfId="0" applyBorder="1" applyAlignment="1">
      <alignment wrapText="1"/>
    </xf>
    <xf numFmtId="0" fontId="10" fillId="6" borderId="5" xfId="0" applyFont="1" applyFill="1" applyBorder="1"/>
    <xf numFmtId="0" fontId="10" fillId="6" borderId="6" xfId="0" applyFont="1" applyFill="1" applyBorder="1"/>
    <xf numFmtId="0" fontId="10" fillId="5" borderId="6" xfId="0" applyFont="1" applyFill="1" applyBorder="1"/>
    <xf numFmtId="0" fontId="16" fillId="2" borderId="5" xfId="0" applyFont="1" applyFill="1" applyBorder="1" applyAlignment="1">
      <alignment horizontal="justify" vertical="center" wrapText="1"/>
    </xf>
    <xf numFmtId="0" fontId="16" fillId="2" borderId="5" xfId="0" applyFont="1" applyFill="1" applyBorder="1" applyAlignment="1">
      <alignment horizontal="justify" vertical="center"/>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4" borderId="5" xfId="0" applyFont="1" applyFill="1" applyBorder="1"/>
    <xf numFmtId="0" fontId="0" fillId="0" borderId="8" xfId="0" applyBorder="1" applyAlignment="1">
      <alignment wrapText="1"/>
    </xf>
    <xf numFmtId="0" fontId="0" fillId="0" borderId="8" xfId="0" applyBorder="1" applyAlignment="1">
      <alignment horizontal="center"/>
    </xf>
    <xf numFmtId="0" fontId="0" fillId="0" borderId="11" xfId="0" applyBorder="1"/>
    <xf numFmtId="0" fontId="0" fillId="0" borderId="1" xfId="0" applyBorder="1" applyAlignment="1">
      <alignment wrapText="1"/>
    </xf>
    <xf numFmtId="0" fontId="10" fillId="5" borderId="5" xfId="0" applyFont="1" applyFill="1" applyBorder="1"/>
    <xf numFmtId="0" fontId="10" fillId="6" borderId="18" xfId="0" applyFont="1" applyFill="1" applyBorder="1"/>
    <xf numFmtId="0" fontId="10" fillId="7" borderId="2" xfId="0" applyFont="1" applyFill="1" applyBorder="1"/>
    <xf numFmtId="0" fontId="10" fillId="7" borderId="5" xfId="0" applyFont="1" applyFill="1" applyBorder="1"/>
    <xf numFmtId="0" fontId="10" fillId="7" borderId="6" xfId="0" applyFont="1" applyFill="1" applyBorder="1"/>
    <xf numFmtId="0" fontId="10" fillId="4" borderId="5" xfId="0" applyFont="1" applyFill="1" applyBorder="1"/>
    <xf numFmtId="0" fontId="10" fillId="4" borderId="2" xfId="0" applyFont="1" applyFill="1" applyBorder="1"/>
    <xf numFmtId="0" fontId="10" fillId="4" borderId="3" xfId="0" applyFont="1" applyFill="1" applyBorder="1"/>
    <xf numFmtId="0" fontId="10" fillId="5" borderId="2" xfId="0" applyFont="1" applyFill="1" applyBorder="1"/>
    <xf numFmtId="0" fontId="10" fillId="6" borderId="2" xfId="0" applyFont="1" applyFill="1" applyBorder="1"/>
    <xf numFmtId="0" fontId="0" fillId="2" borderId="5" xfId="0" applyFill="1" applyBorder="1" applyAlignment="1">
      <alignment horizontal="center" vertical="center" wrapText="1"/>
    </xf>
    <xf numFmtId="0" fontId="0" fillId="2" borderId="8" xfId="0"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1" fontId="1" fillId="2" borderId="18"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18" xfId="0" applyFill="1" applyBorder="1" applyAlignment="1">
      <alignment horizontal="center" vertical="center" wrapText="1"/>
    </xf>
    <xf numFmtId="0" fontId="10" fillId="4" borderId="23" xfId="0" applyFont="1" applyFill="1" applyBorder="1"/>
    <xf numFmtId="0" fontId="9" fillId="2" borderId="5" xfId="0" applyFont="1" applyFill="1" applyBorder="1" applyAlignment="1">
      <alignment horizontal="center" vertical="center" wrapText="1"/>
    </xf>
    <xf numFmtId="0" fontId="3" fillId="4" borderId="5"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0" fillId="4" borderId="5" xfId="0" applyFill="1" applyBorder="1" applyAlignment="1">
      <alignment horizontal="center" wrapText="1"/>
    </xf>
    <xf numFmtId="0" fontId="10" fillId="4" borderId="5" xfId="0" applyFont="1" applyFill="1" applyBorder="1" applyAlignment="1">
      <alignment vertical="center" wrapText="1"/>
    </xf>
    <xf numFmtId="0" fontId="11" fillId="4" borderId="5" xfId="0" applyFont="1" applyFill="1" applyBorder="1" applyAlignment="1">
      <alignment horizontal="center" vertical="center" wrapText="1"/>
    </xf>
    <xf numFmtId="0" fontId="0" fillId="4" borderId="5" xfId="0" applyFill="1" applyBorder="1" applyAlignment="1">
      <alignment wrapText="1"/>
    </xf>
    <xf numFmtId="0" fontId="4" fillId="4" borderId="13" xfId="0" applyFont="1" applyFill="1" applyBorder="1" applyAlignment="1">
      <alignment horizontal="center" vertical="center" wrapText="1"/>
    </xf>
    <xf numFmtId="0" fontId="1" fillId="4" borderId="5" xfId="0" applyFont="1" applyFill="1" applyBorder="1" applyAlignment="1">
      <alignment horizontal="center"/>
    </xf>
    <xf numFmtId="0" fontId="0" fillId="0" borderId="5" xfId="0" applyBorder="1" applyAlignment="1">
      <alignment horizontal="justify" vertical="center" wrapText="1"/>
    </xf>
    <xf numFmtId="0" fontId="0" fillId="9" borderId="5" xfId="0" applyFill="1" applyBorder="1"/>
    <xf numFmtId="0" fontId="1" fillId="9" borderId="5" xfId="0" applyFont="1" applyFill="1" applyBorder="1" applyAlignment="1">
      <alignment horizontal="center"/>
    </xf>
    <xf numFmtId="0" fontId="0" fillId="9" borderId="5" xfId="0" applyFill="1" applyBorder="1" applyAlignment="1">
      <alignment horizontal="center"/>
    </xf>
    <xf numFmtId="0" fontId="1" fillId="9" borderId="22" xfId="0" applyFont="1" applyFill="1" applyBorder="1" applyAlignment="1">
      <alignment horizontal="center"/>
    </xf>
    <xf numFmtId="0" fontId="1" fillId="9" borderId="22" xfId="0" applyFont="1" applyFill="1" applyBorder="1"/>
    <xf numFmtId="0" fontId="20" fillId="2" borderId="0" xfId="2" applyFont="1" applyFill="1" applyAlignment="1" applyProtection="1">
      <alignment vertical="center"/>
      <protection locked="0"/>
    </xf>
    <xf numFmtId="0" fontId="21" fillId="2" borderId="0" xfId="2" applyFont="1" applyFill="1" applyBorder="1" applyAlignment="1" applyProtection="1">
      <alignment vertical="top"/>
      <protection locked="0"/>
    </xf>
    <xf numFmtId="0" fontId="22" fillId="0" borderId="0" xfId="2" applyFont="1"/>
    <xf numFmtId="0" fontId="21" fillId="2" borderId="0" xfId="2" applyFont="1" applyFill="1" applyBorder="1" applyAlignment="1" applyProtection="1">
      <alignment horizontal="left" vertical="center" wrapText="1"/>
      <protection locked="0"/>
    </xf>
    <xf numFmtId="0" fontId="2" fillId="0" borderId="0" xfId="2"/>
    <xf numFmtId="0" fontId="21" fillId="2" borderId="0" xfId="2" applyFont="1" applyFill="1" applyBorder="1" applyAlignment="1" applyProtection="1">
      <alignment vertical="top" wrapText="1"/>
      <protection locked="0"/>
    </xf>
    <xf numFmtId="0" fontId="23" fillId="11" borderId="4" xfId="2" applyFont="1" applyFill="1" applyBorder="1" applyAlignment="1">
      <alignment horizontal="center" vertical="center"/>
    </xf>
    <xf numFmtId="0" fontId="23" fillId="11" borderId="5" xfId="2" applyFont="1" applyFill="1" applyBorder="1" applyAlignment="1">
      <alignment horizontal="center" vertical="center" wrapText="1"/>
    </xf>
    <xf numFmtId="0" fontId="23" fillId="11" borderId="5" xfId="2" applyFont="1" applyFill="1" applyBorder="1" applyAlignment="1">
      <alignment horizontal="center" vertical="center"/>
    </xf>
    <xf numFmtId="0" fontId="23" fillId="11" borderId="9" xfId="2" applyFont="1" applyFill="1" applyBorder="1" applyAlignment="1">
      <alignment horizontal="center" vertical="center" wrapText="1"/>
    </xf>
    <xf numFmtId="0" fontId="23" fillId="11" borderId="6"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7" fillId="0" borderId="5" xfId="2" applyFont="1" applyFill="1" applyBorder="1" applyAlignment="1">
      <alignment horizontal="center" vertical="center" wrapText="1"/>
    </xf>
    <xf numFmtId="14" fontId="21" fillId="2" borderId="9" xfId="2" applyNumberFormat="1" applyFont="1" applyFill="1" applyBorder="1" applyAlignment="1">
      <alignment horizontal="center" vertical="center" wrapText="1"/>
    </xf>
    <xf numFmtId="14" fontId="21" fillId="2" borderId="6" xfId="2" applyNumberFormat="1" applyFont="1" applyFill="1" applyBorder="1" applyAlignment="1">
      <alignment horizontal="center" vertical="center" wrapText="1"/>
    </xf>
    <xf numFmtId="0" fontId="2" fillId="0" borderId="0" xfId="2" applyNumberFormat="1" applyFont="1" applyFill="1" applyBorder="1" applyAlignment="1"/>
    <xf numFmtId="0" fontId="26" fillId="0" borderId="24" xfId="2" applyFont="1" applyFill="1" applyBorder="1" applyAlignment="1">
      <alignment horizontal="center" vertical="center" wrapText="1"/>
    </xf>
    <xf numFmtId="0" fontId="26" fillId="0" borderId="4" xfId="2" applyFont="1" applyFill="1" applyBorder="1" applyAlignment="1">
      <alignment horizontal="center" vertical="center" wrapText="1"/>
    </xf>
    <xf numFmtId="14" fontId="21" fillId="0" borderId="6" xfId="2" applyNumberFormat="1" applyFont="1" applyFill="1" applyBorder="1" applyAlignment="1">
      <alignment horizontal="center" vertical="center" wrapText="1"/>
    </xf>
    <xf numFmtId="0" fontId="21" fillId="0" borderId="5" xfId="2" applyFont="1" applyFill="1" applyBorder="1" applyAlignment="1">
      <alignment horizontal="center" vertical="center" wrapText="1"/>
    </xf>
    <xf numFmtId="14" fontId="21" fillId="0" borderId="9" xfId="2" applyNumberFormat="1"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2" borderId="7" xfId="2"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2" fillId="0" borderId="0" xfId="2" applyFont="1" applyFill="1"/>
    <xf numFmtId="0" fontId="2" fillId="0" borderId="0" xfId="2" applyFill="1"/>
    <xf numFmtId="0" fontId="15" fillId="2" borderId="5" xfId="0" applyFont="1" applyFill="1" applyBorder="1" applyAlignment="1">
      <alignment horizontal="center" vertical="center"/>
    </xf>
    <xf numFmtId="0" fontId="15" fillId="2" borderId="0" xfId="0" applyFont="1" applyFill="1" applyAlignment="1">
      <alignment vertical="center" wrapText="1"/>
    </xf>
    <xf numFmtId="0" fontId="28" fillId="0" borderId="0" xfId="0" applyFont="1" applyAlignment="1">
      <alignment vertical="center"/>
    </xf>
    <xf numFmtId="0" fontId="15" fillId="0" borderId="0" xfId="0" applyFont="1" applyAlignment="1">
      <alignment vertical="center" wrapText="1"/>
    </xf>
    <xf numFmtId="0" fontId="15" fillId="2" borderId="0" xfId="0" applyFont="1" applyFill="1"/>
    <xf numFmtId="0" fontId="15" fillId="2" borderId="0" xfId="0" applyFont="1" applyFill="1" applyAlignment="1">
      <alignment horizontal="center"/>
    </xf>
    <xf numFmtId="0" fontId="30" fillId="0" borderId="0" xfId="0" applyFont="1" applyAlignment="1">
      <alignment horizontal="center" vertical="center" wrapText="1"/>
    </xf>
    <xf numFmtId="0" fontId="15" fillId="0" borderId="0" xfId="0" applyFont="1"/>
    <xf numFmtId="0" fontId="0" fillId="2" borderId="0" xfId="0" applyFill="1"/>
    <xf numFmtId="0" fontId="0" fillId="2" borderId="0" xfId="0" applyFill="1" applyAlignment="1">
      <alignment horizontal="center"/>
    </xf>
    <xf numFmtId="0" fontId="31" fillId="2" borderId="0" xfId="0" applyFont="1" applyFill="1"/>
    <xf numFmtId="0" fontId="33" fillId="0" borderId="0" xfId="0" applyFont="1" applyAlignment="1">
      <alignment horizontal="justify" vertical="center" wrapText="1"/>
    </xf>
    <xf numFmtId="14" fontId="32" fillId="0" borderId="5" xfId="0" applyNumberFormat="1" applyFont="1" applyBorder="1" applyAlignment="1">
      <alignment horizontal="center" vertical="center"/>
    </xf>
    <xf numFmtId="0" fontId="31" fillId="2" borderId="5" xfId="0" applyFont="1" applyFill="1" applyBorder="1" applyAlignment="1">
      <alignment vertical="center" wrapText="1"/>
    </xf>
    <xf numFmtId="9" fontId="31" fillId="2" borderId="5" xfId="4" applyFont="1" applyFill="1" applyBorder="1" applyAlignment="1">
      <alignment horizontal="center" vertical="center"/>
    </xf>
    <xf numFmtId="9" fontId="31" fillId="0" borderId="5" xfId="0" applyNumberFormat="1" applyFont="1" applyBorder="1" applyAlignment="1">
      <alignment horizontal="center" vertical="center" wrapText="1"/>
    </xf>
    <xf numFmtId="0" fontId="32" fillId="0" borderId="5" xfId="0" applyFont="1" applyBorder="1" applyAlignment="1" applyProtection="1">
      <alignment horizontal="justify" vertical="center" wrapText="1"/>
      <protection locked="0"/>
    </xf>
    <xf numFmtId="0" fontId="16" fillId="2" borderId="0" xfId="0" applyFont="1" applyFill="1"/>
    <xf numFmtId="14" fontId="32" fillId="0" borderId="5" xfId="0" applyNumberFormat="1" applyFont="1" applyBorder="1" applyAlignment="1">
      <alignment horizontal="center" vertical="center" wrapText="1"/>
    </xf>
    <xf numFmtId="14" fontId="31" fillId="2" borderId="5" xfId="0" applyNumberFormat="1" applyFont="1" applyFill="1" applyBorder="1" applyAlignment="1">
      <alignment horizontal="center" vertical="center"/>
    </xf>
    <xf numFmtId="0" fontId="36" fillId="2" borderId="14" xfId="1" applyFont="1" applyFill="1" applyBorder="1" applyAlignment="1">
      <alignment horizontal="justify" vertical="center" wrapText="1"/>
    </xf>
    <xf numFmtId="0" fontId="36" fillId="2" borderId="14" xfId="0" applyFont="1" applyFill="1" applyBorder="1" applyAlignment="1">
      <alignment horizontal="justify" vertical="center" wrapText="1"/>
    </xf>
    <xf numFmtId="0" fontId="16" fillId="2" borderId="0" xfId="0" applyFont="1" applyFill="1" applyAlignment="1">
      <alignment horizontal="center"/>
    </xf>
    <xf numFmtId="0" fontId="30" fillId="2" borderId="0" xfId="0" applyFont="1" applyFill="1" applyAlignment="1">
      <alignment horizontal="left" vertical="center"/>
    </xf>
    <xf numFmtId="0" fontId="16" fillId="0" borderId="0" xfId="0" applyFont="1"/>
    <xf numFmtId="0" fontId="16" fillId="0" borderId="0" xfId="0" applyFont="1" applyAlignment="1">
      <alignment horizontal="center"/>
    </xf>
    <xf numFmtId="0" fontId="42" fillId="0" borderId="0" xfId="0" applyFont="1"/>
    <xf numFmtId="0" fontId="0" fillId="0" borderId="0" xfId="0" applyAlignment="1">
      <alignment horizontal="center"/>
    </xf>
    <xf numFmtId="164" fontId="43" fillId="0" borderId="5" xfId="0" applyNumberFormat="1" applyFont="1" applyBorder="1" applyAlignment="1">
      <alignment horizontal="center" vertical="center"/>
    </xf>
    <xf numFmtId="0" fontId="0" fillId="2" borderId="13" xfId="0" applyFill="1" applyBorder="1" applyAlignment="1">
      <alignment horizontal="center"/>
    </xf>
    <xf numFmtId="0" fontId="0" fillId="2" borderId="26" xfId="0" applyFill="1" applyBorder="1"/>
    <xf numFmtId="0" fontId="43" fillId="0" borderId="5" xfId="0" applyFont="1" applyBorder="1" applyAlignment="1">
      <alignment horizontal="center" vertical="center"/>
    </xf>
    <xf numFmtId="0" fontId="0" fillId="2" borderId="25" xfId="0" applyFill="1" applyBorder="1" applyAlignment="1">
      <alignment horizontal="center"/>
    </xf>
    <xf numFmtId="0" fontId="0" fillId="2" borderId="16" xfId="0" applyFill="1" applyBorder="1"/>
    <xf numFmtId="0" fontId="0" fillId="2" borderId="27" xfId="0" applyFill="1" applyBorder="1" applyAlignment="1">
      <alignment horizontal="center"/>
    </xf>
    <xf numFmtId="0" fontId="0" fillId="2" borderId="28" xfId="0" applyFill="1" applyBorder="1"/>
    <xf numFmtId="0" fontId="2" fillId="0" borderId="0" xfId="0" applyFont="1" applyAlignment="1">
      <alignment horizontal="center" vertical="center" wrapText="1"/>
    </xf>
    <xf numFmtId="0" fontId="45" fillId="0" borderId="5" xfId="0" applyFont="1" applyBorder="1" applyAlignment="1">
      <alignment horizontal="center" vertical="center"/>
    </xf>
    <xf numFmtId="0" fontId="45" fillId="16" borderId="5" xfId="0" applyFont="1" applyFill="1" applyBorder="1" applyAlignment="1">
      <alignment horizontal="center" vertical="center"/>
    </xf>
    <xf numFmtId="0" fontId="0" fillId="0" borderId="0" xfId="0" applyAlignment="1">
      <alignment horizontal="justify" vertical="center"/>
    </xf>
    <xf numFmtId="0" fontId="0" fillId="2" borderId="0" xfId="0" applyFill="1" applyAlignment="1">
      <alignment horizontal="justify" vertical="center"/>
    </xf>
    <xf numFmtId="0" fontId="16" fillId="2" borderId="0" xfId="0" applyFont="1" applyFill="1" applyAlignment="1">
      <alignment horizontal="justify" vertical="center"/>
    </xf>
    <xf numFmtId="0" fontId="15" fillId="2" borderId="0" xfId="0" applyFont="1" applyFill="1" applyAlignment="1">
      <alignment horizontal="justify" vertical="center"/>
    </xf>
    <xf numFmtId="0" fontId="31" fillId="0" borderId="5" xfId="0" applyFont="1" applyBorder="1" applyAlignment="1" applyProtection="1">
      <alignment horizontal="center" vertical="center" wrapText="1"/>
      <protection locked="0"/>
    </xf>
    <xf numFmtId="0" fontId="31" fillId="0" borderId="0" xfId="0" applyFont="1" applyAlignment="1">
      <alignment horizontal="center" vertical="center" wrapText="1"/>
    </xf>
    <xf numFmtId="0" fontId="32" fillId="0" borderId="5" xfId="0" applyFont="1" applyBorder="1" applyAlignment="1">
      <alignment horizontal="center" vertical="center" wrapText="1"/>
    </xf>
    <xf numFmtId="0" fontId="36" fillId="0" borderId="5" xfId="0" applyFont="1" applyBorder="1" applyAlignment="1">
      <alignment horizontal="center" vertical="center"/>
    </xf>
    <xf numFmtId="164" fontId="36" fillId="0" borderId="5" xfId="0" applyNumberFormat="1" applyFont="1" applyBorder="1" applyAlignment="1">
      <alignment horizontal="center" vertical="center"/>
    </xf>
    <xf numFmtId="0" fontId="47" fillId="0" borderId="0" xfId="0" applyFont="1"/>
    <xf numFmtId="0" fontId="35" fillId="2" borderId="0" xfId="0" applyFont="1" applyFill="1" applyAlignment="1">
      <alignment horizontal="left" vertical="center"/>
    </xf>
    <xf numFmtId="0" fontId="35" fillId="2" borderId="10" xfId="1" applyFont="1" applyFill="1" applyBorder="1" applyAlignment="1">
      <alignment horizontal="center" vertical="center" wrapText="1"/>
    </xf>
    <xf numFmtId="0" fontId="36" fillId="2" borderId="10" xfId="1" applyFont="1" applyFill="1" applyBorder="1" applyAlignment="1">
      <alignment horizontal="center" vertical="center" wrapText="1"/>
    </xf>
    <xf numFmtId="0" fontId="36" fillId="2" borderId="10" xfId="1" applyFont="1" applyFill="1" applyBorder="1" applyAlignment="1">
      <alignment horizontal="justify" vertical="center" wrapText="1"/>
    </xf>
    <xf numFmtId="0" fontId="15" fillId="2" borderId="5" xfId="0" applyFont="1" applyFill="1" applyBorder="1"/>
    <xf numFmtId="0" fontId="15" fillId="2" borderId="10" xfId="0" applyFont="1" applyFill="1" applyBorder="1"/>
    <xf numFmtId="0" fontId="36" fillId="2" borderId="10" xfId="0" applyFont="1" applyFill="1" applyBorder="1" applyAlignment="1">
      <alignment horizontal="center" vertical="center"/>
    </xf>
    <xf numFmtId="0" fontId="31" fillId="2" borderId="0" xfId="0" applyFont="1" applyFill="1" applyAlignment="1" applyProtection="1">
      <alignment horizontal="justify" vertical="center" wrapText="1"/>
      <protection locked="0"/>
    </xf>
    <xf numFmtId="0" fontId="15" fillId="2" borderId="0" xfId="0" applyFont="1" applyFill="1" applyAlignment="1">
      <alignment wrapText="1"/>
    </xf>
    <xf numFmtId="0" fontId="15" fillId="2" borderId="0" xfId="0" applyFont="1" applyFill="1" applyAlignment="1">
      <alignment horizontal="center" vertical="center"/>
    </xf>
    <xf numFmtId="0" fontId="31" fillId="0" borderId="0" xfId="0" applyFont="1" applyAlignment="1">
      <alignment horizontal="justify" vertical="center" wrapText="1"/>
    </xf>
    <xf numFmtId="0" fontId="31" fillId="2" borderId="0" xfId="0" applyFont="1" applyFill="1" applyAlignment="1">
      <alignment horizontal="center"/>
    </xf>
    <xf numFmtId="0" fontId="38" fillId="2" borderId="5"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2" fillId="2" borderId="0" xfId="0" applyFont="1" applyFill="1" applyAlignment="1">
      <alignment horizontal="center" vertical="center" wrapText="1"/>
    </xf>
    <xf numFmtId="0" fontId="31" fillId="2" borderId="5" xfId="0" applyFont="1" applyFill="1" applyBorder="1" applyAlignment="1">
      <alignment horizontal="left" vertical="center" wrapText="1"/>
    </xf>
    <xf numFmtId="0" fontId="32" fillId="4" borderId="5" xfId="0" applyFont="1" applyFill="1" applyBorder="1" applyAlignment="1">
      <alignment horizontal="center" vertical="center" wrapText="1"/>
    </xf>
    <xf numFmtId="0" fontId="32" fillId="12" borderId="5" xfId="0" applyFont="1" applyFill="1" applyBorder="1" applyAlignment="1">
      <alignment horizontal="center" vertical="center" wrapText="1"/>
    </xf>
    <xf numFmtId="9" fontId="32" fillId="0" borderId="5" xfId="0" applyNumberFormat="1" applyFont="1" applyBorder="1" applyAlignment="1" applyProtection="1">
      <alignment horizontal="center" vertical="center" wrapText="1"/>
      <protection locked="0"/>
    </xf>
    <xf numFmtId="0" fontId="32" fillId="2" borderId="5" xfId="0" applyFont="1" applyFill="1" applyBorder="1" applyAlignment="1">
      <alignment horizontal="justify" vertical="center" wrapText="1"/>
    </xf>
    <xf numFmtId="0" fontId="32" fillId="2" borderId="5" xfId="0" applyFont="1" applyFill="1" applyBorder="1" applyAlignment="1">
      <alignment horizontal="center" vertical="center"/>
    </xf>
    <xf numFmtId="9" fontId="32" fillId="0" borderId="8" xfId="0" applyNumberFormat="1" applyFont="1" applyBorder="1" applyAlignment="1" applyProtection="1">
      <alignment horizontal="center" vertical="center" wrapText="1"/>
      <protection locked="0"/>
    </xf>
    <xf numFmtId="0" fontId="32" fillId="2" borderId="8" xfId="0" applyFont="1" applyFill="1" applyBorder="1" applyAlignment="1">
      <alignment horizontal="justify" vertical="center" wrapText="1"/>
    </xf>
    <xf numFmtId="9" fontId="31" fillId="0" borderId="7" xfId="0" applyNumberFormat="1" applyFont="1" applyBorder="1" applyAlignment="1">
      <alignment horizontal="center" vertical="center" wrapText="1"/>
    </xf>
    <xf numFmtId="14" fontId="32" fillId="2" borderId="7" xfId="0" applyNumberFormat="1" applyFont="1" applyFill="1" applyBorder="1" applyAlignment="1">
      <alignment horizontal="center" vertical="center" wrapText="1"/>
    </xf>
    <xf numFmtId="14" fontId="32" fillId="2" borderId="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9" fontId="32" fillId="2" borderId="5" xfId="0" applyNumberFormat="1" applyFont="1" applyFill="1" applyBorder="1" applyAlignment="1">
      <alignment horizontal="center" vertical="center" wrapText="1"/>
    </xf>
    <xf numFmtId="0" fontId="32" fillId="2" borderId="7" xfId="0" applyFont="1" applyFill="1" applyBorder="1" applyAlignment="1" applyProtection="1">
      <alignment horizontal="justify" vertical="center" wrapText="1"/>
      <protection locked="0"/>
    </xf>
    <xf numFmtId="0" fontId="31" fillId="2" borderId="26" xfId="0" applyFont="1" applyFill="1" applyBorder="1" applyAlignment="1">
      <alignment horizontal="justify" vertical="center" wrapText="1"/>
    </xf>
    <xf numFmtId="0" fontId="31" fillId="2" borderId="28" xfId="0" applyFont="1" applyFill="1" applyBorder="1" applyAlignment="1">
      <alignment horizontal="justify" vertical="center" wrapText="1"/>
    </xf>
    <xf numFmtId="0" fontId="31" fillId="2" borderId="29" xfId="0" applyFont="1" applyFill="1" applyBorder="1" applyAlignment="1">
      <alignment horizontal="center" vertical="center"/>
    </xf>
    <xf numFmtId="14" fontId="32" fillId="2" borderId="11"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0" xfId="0" applyFont="1" applyFill="1" applyBorder="1" applyAlignment="1">
      <alignment horizontal="center" vertical="center"/>
    </xf>
    <xf numFmtId="0" fontId="32" fillId="2" borderId="9" xfId="0" applyFont="1" applyFill="1" applyBorder="1" applyAlignment="1" applyProtection="1">
      <alignment horizontal="justify" vertical="center" wrapText="1"/>
      <protection locked="0"/>
    </xf>
    <xf numFmtId="14" fontId="32" fillId="0" borderId="9" xfId="0" applyNumberFormat="1" applyFont="1" applyBorder="1" applyAlignment="1">
      <alignment horizontal="center" vertical="center" wrapText="1"/>
    </xf>
    <xf numFmtId="0" fontId="31" fillId="2" borderId="7" xfId="0" applyFont="1" applyFill="1" applyBorder="1" applyAlignment="1">
      <alignment vertical="center"/>
    </xf>
    <xf numFmtId="0" fontId="31" fillId="2" borderId="5" xfId="0" applyFont="1" applyFill="1" applyBorder="1"/>
    <xf numFmtId="0" fontId="31" fillId="2" borderId="11" xfId="0" applyFont="1" applyFill="1" applyBorder="1"/>
    <xf numFmtId="49" fontId="31" fillId="2" borderId="5" xfId="0" applyNumberFormat="1" applyFont="1" applyFill="1" applyBorder="1" applyAlignment="1">
      <alignment horizontal="center" vertical="center" wrapText="1"/>
    </xf>
    <xf numFmtId="0" fontId="32" fillId="2" borderId="11" xfId="0" applyFont="1" applyFill="1" applyBorder="1" applyAlignment="1" applyProtection="1">
      <alignment horizontal="justify" vertical="center" wrapText="1"/>
      <protection locked="0"/>
    </xf>
    <xf numFmtId="0" fontId="32" fillId="17" borderId="5" xfId="0" applyFont="1" applyFill="1" applyBorder="1" applyAlignment="1">
      <alignment horizontal="center" vertical="center"/>
    </xf>
    <xf numFmtId="0" fontId="31" fillId="2" borderId="8" xfId="0" applyFont="1" applyFill="1" applyBorder="1"/>
    <xf numFmtId="0" fontId="32" fillId="2" borderId="0" xfId="0" applyFont="1" applyFill="1" applyAlignment="1" applyProtection="1">
      <alignment horizontal="justify" vertical="center" wrapText="1"/>
      <protection locked="0"/>
    </xf>
    <xf numFmtId="9" fontId="0" fillId="0" borderId="0" xfId="0" applyNumberFormat="1"/>
    <xf numFmtId="9" fontId="16" fillId="0" borderId="0" xfId="0" applyNumberFormat="1" applyFont="1"/>
    <xf numFmtId="0" fontId="16" fillId="2" borderId="33" xfId="0" applyFont="1" applyFill="1" applyBorder="1"/>
    <xf numFmtId="0" fontId="16" fillId="2" borderId="31" xfId="0" applyFont="1" applyFill="1" applyBorder="1"/>
    <xf numFmtId="0" fontId="30" fillId="2" borderId="31" xfId="0" applyFont="1" applyFill="1" applyBorder="1" applyAlignment="1">
      <alignment horizontal="left" vertical="center"/>
    </xf>
    <xf numFmtId="0" fontId="32" fillId="18" borderId="5" xfId="0"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0" fontId="32" fillId="19" borderId="5" xfId="0" applyFont="1" applyFill="1" applyBorder="1" applyAlignment="1">
      <alignment horizontal="center" vertical="center" wrapText="1"/>
    </xf>
    <xf numFmtId="0" fontId="32" fillId="16" borderId="5" xfId="0" applyFont="1" applyFill="1" applyBorder="1" applyAlignment="1">
      <alignment horizontal="center" vertical="center" wrapText="1"/>
    </xf>
    <xf numFmtId="9" fontId="32" fillId="16" borderId="5" xfId="0" applyNumberFormat="1" applyFont="1" applyFill="1" applyBorder="1" applyAlignment="1">
      <alignment horizontal="center" vertical="center" wrapText="1"/>
    </xf>
    <xf numFmtId="0" fontId="32" fillId="17" borderId="5" xfId="0" applyFont="1" applyFill="1" applyBorder="1" applyAlignment="1">
      <alignment horizontal="center" vertical="center" wrapText="1"/>
    </xf>
    <xf numFmtId="9" fontId="32" fillId="17" borderId="5" xfId="0" applyNumberFormat="1" applyFont="1" applyFill="1" applyBorder="1" applyAlignment="1">
      <alignment horizontal="center" vertical="center" wrapText="1"/>
    </xf>
    <xf numFmtId="2" fontId="32" fillId="2" borderId="5" xfId="0" applyNumberFormat="1" applyFont="1" applyFill="1" applyBorder="1" applyAlignment="1" applyProtection="1">
      <alignment horizontal="center" vertical="center" wrapText="1"/>
      <protection locked="0"/>
    </xf>
    <xf numFmtId="9" fontId="32" fillId="0" borderId="5" xfId="4" applyFont="1" applyBorder="1" applyAlignment="1" applyProtection="1">
      <alignment horizontal="center" vertical="center" wrapText="1"/>
      <protection locked="0"/>
    </xf>
    <xf numFmtId="9" fontId="31" fillId="2" borderId="0" xfId="0" applyNumberFormat="1" applyFont="1" applyFill="1" applyAlignment="1">
      <alignment horizontal="center" vertical="center" wrapText="1"/>
    </xf>
    <xf numFmtId="9" fontId="15" fillId="2" borderId="0" xfId="0" applyNumberFormat="1" applyFont="1" applyFill="1"/>
    <xf numFmtId="0" fontId="0" fillId="2" borderId="0" xfId="0" applyFill="1" applyAlignment="1">
      <alignment horizontal="center" vertical="center"/>
    </xf>
    <xf numFmtId="0" fontId="31" fillId="2" borderId="8" xfId="0" applyFont="1" applyFill="1" applyBorder="1" applyAlignment="1">
      <alignment wrapText="1"/>
    </xf>
    <xf numFmtId="0" fontId="31" fillId="2" borderId="5" xfId="0" applyFont="1" applyFill="1" applyBorder="1" applyAlignment="1">
      <alignment vertical="center"/>
    </xf>
    <xf numFmtId="0" fontId="31" fillId="0" borderId="7" xfId="0" applyFont="1" applyBorder="1" applyAlignment="1" applyProtection="1">
      <alignment horizontal="justify" vertical="center" wrapText="1"/>
      <protection locked="0"/>
    </xf>
    <xf numFmtId="14" fontId="31" fillId="2" borderId="5" xfId="0" applyNumberFormat="1" applyFont="1" applyFill="1" applyBorder="1" applyAlignment="1">
      <alignment horizontal="center" wrapText="1"/>
    </xf>
    <xf numFmtId="9" fontId="31" fillId="0" borderId="0" xfId="0" applyNumberFormat="1" applyFont="1" applyAlignment="1" applyProtection="1">
      <alignment horizontal="center" vertical="center" wrapText="1"/>
      <protection locked="0"/>
    </xf>
    <xf numFmtId="0" fontId="32" fillId="2" borderId="5" xfId="0" applyFont="1" applyFill="1" applyBorder="1" applyAlignment="1" applyProtection="1">
      <alignment horizontal="justify" vertical="top" wrapText="1"/>
      <protection locked="0"/>
    </xf>
    <xf numFmtId="0" fontId="32" fillId="2" borderId="8" xfId="0" applyFont="1" applyFill="1" applyBorder="1" applyAlignment="1">
      <alignment horizontal="center" vertical="center"/>
    </xf>
    <xf numFmtId="14" fontId="32" fillId="2" borderId="8" xfId="0" applyNumberFormat="1" applyFont="1" applyFill="1" applyBorder="1" applyAlignment="1">
      <alignment horizontal="center" vertical="center"/>
    </xf>
    <xf numFmtId="0" fontId="31" fillId="0" borderId="5" xfId="0" applyFont="1" applyBorder="1" applyAlignment="1">
      <alignment horizontal="center" vertical="center"/>
    </xf>
    <xf numFmtId="0" fontId="31" fillId="0" borderId="7" xfId="0" applyFont="1" applyBorder="1" applyAlignment="1">
      <alignment horizontal="center" vertical="center"/>
    </xf>
    <xf numFmtId="0" fontId="31" fillId="0" borderId="5" xfId="0" applyFont="1" applyBorder="1" applyAlignment="1" applyProtection="1">
      <alignment horizontal="justify" vertical="center" wrapText="1"/>
      <protection locked="0"/>
    </xf>
    <xf numFmtId="0" fontId="32" fillId="2" borderId="7" xfId="0" applyFont="1" applyFill="1" applyBorder="1" applyAlignment="1" applyProtection="1">
      <alignment vertical="center" wrapText="1"/>
      <protection locked="0"/>
    </xf>
    <xf numFmtId="0" fontId="31" fillId="2" borderId="8" xfId="0" applyFont="1" applyFill="1" applyBorder="1" applyAlignment="1">
      <alignment horizontal="center" vertical="top" wrapText="1"/>
    </xf>
    <xf numFmtId="0" fontId="32" fillId="20" borderId="5" xfId="0" applyFont="1" applyFill="1" applyBorder="1" applyAlignment="1">
      <alignment horizontal="justify" vertical="center" wrapText="1"/>
    </xf>
    <xf numFmtId="0" fontId="50" fillId="2" borderId="0" xfId="0" applyFont="1" applyFill="1"/>
    <xf numFmtId="0" fontId="57" fillId="2" borderId="0" xfId="0" applyFont="1" applyFill="1"/>
    <xf numFmtId="0" fontId="58" fillId="2" borderId="0" xfId="0" applyFont="1" applyFill="1"/>
    <xf numFmtId="0" fontId="59" fillId="2" borderId="0" xfId="0" applyFont="1" applyFill="1"/>
    <xf numFmtId="0" fontId="31" fillId="2" borderId="7" xfId="0" applyFont="1" applyFill="1" applyBorder="1" applyAlignment="1" applyProtection="1">
      <alignment horizontal="justify" vertical="center" wrapText="1"/>
      <protection locked="0"/>
    </xf>
    <xf numFmtId="0" fontId="31" fillId="2" borderId="8" xfId="0" applyFont="1" applyFill="1" applyBorder="1" applyAlignment="1" applyProtection="1">
      <alignment horizontal="justify" vertical="center" wrapText="1"/>
      <protection locked="0"/>
    </xf>
    <xf numFmtId="0" fontId="31" fillId="0" borderId="8" xfId="0" applyFont="1" applyBorder="1" applyAlignment="1" applyProtection="1">
      <alignment horizontal="justify" vertical="center" wrapText="1"/>
      <protection locked="0"/>
    </xf>
    <xf numFmtId="0" fontId="54" fillId="10" borderId="7" xfId="0" applyFont="1" applyFill="1" applyBorder="1" applyAlignment="1">
      <alignment vertical="center" wrapText="1"/>
    </xf>
    <xf numFmtId="0" fontId="32" fillId="10" borderId="8" xfId="0" applyFont="1" applyFill="1" applyBorder="1" applyAlignment="1">
      <alignment horizontal="center" vertical="center" wrapText="1"/>
    </xf>
    <xf numFmtId="0" fontId="54" fillId="9" borderId="5" xfId="0" applyFont="1" applyFill="1" applyBorder="1" applyAlignment="1">
      <alignment horizontal="center" vertical="center" wrapText="1"/>
    </xf>
    <xf numFmtId="0" fontId="54" fillId="10" borderId="29" xfId="0" applyFont="1" applyFill="1" applyBorder="1" applyAlignment="1">
      <alignment vertical="center" wrapText="1"/>
    </xf>
    <xf numFmtId="9" fontId="54" fillId="10" borderId="15" xfId="0" applyNumberFormat="1" applyFont="1" applyFill="1" applyBorder="1" applyAlignment="1">
      <alignment horizontal="center" vertical="center" wrapText="1"/>
    </xf>
    <xf numFmtId="9" fontId="32" fillId="10" borderId="8" xfId="0" applyNumberFormat="1" applyFont="1" applyFill="1" applyBorder="1" applyAlignment="1">
      <alignment horizontal="center" vertical="center" wrapText="1"/>
    </xf>
    <xf numFmtId="0" fontId="16" fillId="0" borderId="0" xfId="0" applyFont="1" applyAlignment="1">
      <alignment horizontal="justify" vertical="center"/>
    </xf>
    <xf numFmtId="0" fontId="31" fillId="2" borderId="0" xfId="0" applyFont="1" applyFill="1" applyAlignment="1">
      <alignment horizontal="justify" vertical="center"/>
    </xf>
    <xf numFmtId="0" fontId="54" fillId="9" borderId="8" xfId="0" applyFont="1" applyFill="1" applyBorder="1" applyAlignment="1">
      <alignment horizontal="center" vertical="center" wrapText="1"/>
    </xf>
    <xf numFmtId="0" fontId="31" fillId="2" borderId="0" xfId="0" applyFont="1" applyFill="1" applyAlignment="1">
      <alignment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32" fillId="2" borderId="0" xfId="0"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13"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1" xfId="0" applyFont="1" applyBorder="1" applyAlignment="1">
      <alignment horizontal="justify" vertical="center" wrapText="1"/>
    </xf>
    <xf numFmtId="49" fontId="31" fillId="2" borderId="5" xfId="0" applyNumberFormat="1" applyFont="1" applyFill="1" applyBorder="1" applyAlignment="1">
      <alignment horizontal="center" vertical="center"/>
    </xf>
    <xf numFmtId="0" fontId="32" fillId="2" borderId="14" xfId="0" applyFont="1" applyFill="1" applyBorder="1" applyAlignment="1">
      <alignment horizontal="justify" vertical="center" wrapText="1"/>
    </xf>
    <xf numFmtId="0" fontId="32" fillId="2" borderId="14" xfId="1" applyFont="1" applyFill="1" applyBorder="1" applyAlignment="1">
      <alignment horizontal="justify" vertical="center" wrapText="1"/>
    </xf>
    <xf numFmtId="0" fontId="54" fillId="2" borderId="14" xfId="1" applyFont="1" applyFill="1" applyBorder="1" applyAlignment="1">
      <alignment horizontal="center" vertical="center" wrapText="1"/>
    </xf>
    <xf numFmtId="0" fontId="32" fillId="2" borderId="14" xfId="1" applyFont="1" applyFill="1" applyBorder="1" applyAlignment="1">
      <alignment horizontal="center" vertical="center" wrapText="1"/>
    </xf>
    <xf numFmtId="0" fontId="32" fillId="0" borderId="14" xfId="1" applyFont="1" applyBorder="1" applyAlignment="1">
      <alignment horizontal="center" vertical="center" wrapText="1"/>
    </xf>
    <xf numFmtId="0" fontId="54" fillId="2" borderId="7" xfId="0" applyFont="1" applyFill="1" applyBorder="1" applyAlignment="1">
      <alignment horizontal="center" vertical="center" wrapText="1"/>
    </xf>
    <xf numFmtId="0" fontId="31" fillId="2" borderId="7" xfId="0" applyFont="1" applyFill="1" applyBorder="1"/>
    <xf numFmtId="0" fontId="32" fillId="2" borderId="14" xfId="0" applyFont="1" applyFill="1" applyBorder="1" applyAlignment="1">
      <alignment horizontal="center" vertical="center"/>
    </xf>
    <xf numFmtId="0" fontId="53" fillId="7" borderId="5" xfId="0" applyFont="1" applyFill="1" applyBorder="1" applyAlignment="1">
      <alignment horizontal="center" vertical="center" wrapText="1"/>
    </xf>
    <xf numFmtId="0" fontId="61" fillId="2" borderId="5" xfId="6" applyFont="1" applyFill="1" applyBorder="1" applyAlignment="1" applyProtection="1">
      <alignment horizontal="center" vertical="center" wrapText="1"/>
      <protection locked="0"/>
    </xf>
    <xf numFmtId="0" fontId="56" fillId="0" borderId="5" xfId="0" applyFont="1" applyBorder="1" applyAlignment="1">
      <alignment horizontal="justify" vertical="center" wrapText="1"/>
    </xf>
    <xf numFmtId="0" fontId="59" fillId="2" borderId="0" xfId="0" applyFont="1" applyFill="1" applyAlignment="1">
      <alignment horizontal="center" vertical="center" wrapText="1"/>
    </xf>
    <xf numFmtId="0" fontId="31" fillId="2" borderId="5" xfId="0" applyFont="1" applyFill="1" applyBorder="1" applyAlignment="1">
      <alignment horizontal="center" vertical="center" wrapText="1"/>
    </xf>
    <xf numFmtId="0" fontId="31" fillId="2" borderId="5" xfId="0" applyFont="1" applyFill="1" applyBorder="1" applyAlignment="1">
      <alignment horizontal="justify" vertical="center" wrapText="1"/>
    </xf>
    <xf numFmtId="0" fontId="32" fillId="2" borderId="5"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31" fillId="2" borderId="15" xfId="0" applyFont="1" applyFill="1" applyBorder="1" applyAlignment="1">
      <alignment horizontal="center" vertical="center" wrapText="1"/>
    </xf>
    <xf numFmtId="9" fontId="32" fillId="2" borderId="5" xfId="0" applyNumberFormat="1" applyFont="1" applyFill="1" applyBorder="1" applyAlignment="1" applyProtection="1">
      <alignment horizontal="center" vertical="center" wrapText="1"/>
      <protection locked="0"/>
    </xf>
    <xf numFmtId="0" fontId="31" fillId="0" borderId="5" xfId="0" applyFont="1" applyBorder="1" applyAlignment="1">
      <alignment horizontal="center" vertical="center" wrapText="1"/>
    </xf>
    <xf numFmtId="0" fontId="31" fillId="2" borderId="9" xfId="0" applyFont="1" applyFill="1" applyBorder="1" applyAlignment="1">
      <alignment horizontal="center" vertical="center"/>
    </xf>
    <xf numFmtId="0" fontId="32" fillId="7" borderId="5" xfId="0" applyFont="1" applyFill="1" applyBorder="1" applyAlignment="1">
      <alignment horizontal="center" vertical="center" wrapText="1"/>
    </xf>
    <xf numFmtId="0" fontId="32" fillId="2" borderId="5" xfId="1" applyFont="1" applyFill="1" applyBorder="1" applyAlignment="1" applyProtection="1">
      <alignment horizontal="center" vertical="center" wrapText="1"/>
      <protection locked="0"/>
    </xf>
    <xf numFmtId="0" fontId="34" fillId="2" borderId="5" xfId="0" applyFont="1" applyFill="1" applyBorder="1" applyAlignment="1" applyProtection="1">
      <alignment horizontal="justify" vertical="center" wrapText="1"/>
      <protection locked="0"/>
    </xf>
    <xf numFmtId="0" fontId="31" fillId="2" borderId="5" xfId="0" applyFont="1" applyFill="1" applyBorder="1" applyAlignment="1">
      <alignment horizontal="center" vertical="center"/>
    </xf>
    <xf numFmtId="9" fontId="31" fillId="2" borderId="5" xfId="4" applyFont="1" applyFill="1" applyBorder="1" applyAlignment="1">
      <alignment horizontal="center" vertical="center" wrapText="1"/>
    </xf>
    <xf numFmtId="9" fontId="31" fillId="2" borderId="5" xfId="0" applyNumberFormat="1" applyFont="1" applyFill="1" applyBorder="1" applyAlignment="1">
      <alignment horizontal="center" vertical="center" wrapText="1"/>
    </xf>
    <xf numFmtId="0" fontId="31" fillId="0" borderId="5" xfId="0" applyFont="1" applyBorder="1" applyAlignment="1">
      <alignment horizontal="justify" vertical="center" wrapText="1"/>
    </xf>
    <xf numFmtId="0" fontId="59" fillId="2" borderId="0" xfId="0" applyFont="1" applyFill="1" applyAlignment="1">
      <alignment horizontal="justify" vertical="center" wrapText="1"/>
    </xf>
    <xf numFmtId="0" fontId="32" fillId="2" borderId="8" xfId="0" applyFont="1" applyFill="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0" fontId="31" fillId="2" borderId="8" xfId="0" applyFont="1" applyFill="1" applyBorder="1" applyAlignment="1">
      <alignment horizontal="center" vertical="center"/>
    </xf>
    <xf numFmtId="0" fontId="34" fillId="2" borderId="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32" fillId="2" borderId="29" xfId="0" applyFont="1" applyFill="1" applyBorder="1" applyAlignment="1" applyProtection="1">
      <alignment horizontal="center" vertical="center" wrapText="1"/>
      <protection locked="0"/>
    </xf>
    <xf numFmtId="0" fontId="31" fillId="2" borderId="0" xfId="0" applyFont="1" applyFill="1" applyAlignment="1">
      <alignment horizontal="center" vertical="center"/>
    </xf>
    <xf numFmtId="0" fontId="31" fillId="2" borderId="0" xfId="0" applyFont="1" applyFill="1" applyAlignment="1">
      <alignment horizontal="center" vertical="center" wrapText="1"/>
    </xf>
    <xf numFmtId="0" fontId="31" fillId="2" borderId="29" xfId="0" applyFont="1" applyFill="1" applyBorder="1" applyAlignment="1">
      <alignment horizontal="center" vertical="center" wrapText="1"/>
    </xf>
    <xf numFmtId="0" fontId="31" fillId="0" borderId="8" xfId="0" applyFont="1" applyBorder="1" applyAlignment="1">
      <alignment horizontal="center" vertical="center" wrapText="1"/>
    </xf>
    <xf numFmtId="0" fontId="54" fillId="10" borderId="8" xfId="0" applyFont="1" applyFill="1" applyBorder="1" applyAlignment="1">
      <alignment horizontal="center" vertical="center" wrapText="1"/>
    </xf>
    <xf numFmtId="0" fontId="54" fillId="10" borderId="5" xfId="0" applyFont="1" applyFill="1" applyBorder="1" applyAlignment="1">
      <alignment horizontal="center" vertical="center" wrapText="1"/>
    </xf>
    <xf numFmtId="0" fontId="54" fillId="10" borderId="8" xfId="0" applyFont="1" applyFill="1" applyBorder="1" applyAlignment="1">
      <alignment horizontal="center" vertical="center" textRotation="90" wrapText="1"/>
    </xf>
    <xf numFmtId="0" fontId="54" fillId="10" borderId="15"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56" fillId="0" borderId="5" xfId="0" applyFont="1" applyBorder="1" applyAlignment="1">
      <alignment horizontal="center" vertical="center" wrapText="1"/>
    </xf>
    <xf numFmtId="0" fontId="54" fillId="10" borderId="7" xfId="0" applyFont="1" applyFill="1" applyBorder="1" applyAlignment="1">
      <alignment horizontal="center" vertical="center" textRotation="90" wrapText="1"/>
    </xf>
    <xf numFmtId="0" fontId="54" fillId="13" borderId="7" xfId="0" applyFont="1" applyFill="1" applyBorder="1" applyAlignment="1">
      <alignment horizontal="center" vertical="center" wrapText="1"/>
    </xf>
    <xf numFmtId="0" fontId="54" fillId="13" borderId="5" xfId="0" applyFont="1" applyFill="1" applyBorder="1" applyAlignment="1">
      <alignment horizontal="center" vertical="center" wrapText="1"/>
    </xf>
    <xf numFmtId="14" fontId="31" fillId="2" borderId="8" xfId="0" applyNumberFormat="1" applyFont="1" applyFill="1" applyBorder="1" applyAlignment="1">
      <alignment horizontal="center" vertical="center" wrapText="1"/>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54" fillId="10" borderId="7" xfId="0" applyFont="1" applyFill="1" applyBorder="1" applyAlignment="1">
      <alignment horizontal="center" vertical="center" wrapText="1"/>
    </xf>
    <xf numFmtId="14" fontId="31" fillId="2" borderId="8" xfId="0" applyNumberFormat="1" applyFont="1" applyFill="1" applyBorder="1" applyAlignment="1">
      <alignment horizontal="center" vertical="center"/>
    </xf>
    <xf numFmtId="0" fontId="31" fillId="2" borderId="7" xfId="0" applyFont="1" applyFill="1" applyBorder="1" applyAlignment="1">
      <alignment horizontal="justify" vertical="center" wrapText="1"/>
    </xf>
    <xf numFmtId="0" fontId="31" fillId="2" borderId="8" xfId="0" applyFont="1" applyFill="1" applyBorder="1" applyAlignment="1">
      <alignment horizontal="justify" vertical="center" wrapText="1"/>
    </xf>
    <xf numFmtId="0" fontId="32" fillId="0" borderId="5" xfId="0" applyFont="1" applyBorder="1" applyAlignment="1" applyProtection="1">
      <alignment horizontal="center" vertical="center" wrapText="1"/>
      <protection locked="0"/>
    </xf>
    <xf numFmtId="14" fontId="31" fillId="2" borderId="5" xfId="0" applyNumberFormat="1" applyFont="1" applyFill="1" applyBorder="1" applyAlignment="1">
      <alignment horizontal="center" vertical="center" wrapText="1"/>
    </xf>
    <xf numFmtId="0" fontId="32" fillId="6" borderId="5"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14" fontId="31" fillId="0" borderId="5" xfId="0" applyNumberFormat="1" applyFont="1" applyBorder="1" applyAlignment="1">
      <alignment horizontal="center" vertical="center" wrapText="1"/>
    </xf>
    <xf numFmtId="0" fontId="31" fillId="2" borderId="5" xfId="0" applyFont="1" applyFill="1" applyBorder="1" applyAlignment="1" applyProtection="1">
      <alignment horizontal="justify" vertical="center" wrapText="1"/>
      <protection locked="0"/>
    </xf>
    <xf numFmtId="0" fontId="34" fillId="0" borderId="5" xfId="0" applyFont="1" applyBorder="1" applyAlignment="1" applyProtection="1">
      <alignment horizontal="justify" vertical="center" wrapText="1"/>
      <protection locked="0"/>
    </xf>
    <xf numFmtId="0" fontId="31" fillId="0" borderId="5" xfId="7" applyFont="1" applyBorder="1" applyAlignment="1">
      <alignment horizontal="justify" vertical="center" wrapText="1"/>
    </xf>
    <xf numFmtId="0" fontId="31" fillId="0" borderId="5" xfId="7" applyFont="1" applyBorder="1" applyAlignment="1">
      <alignment horizontal="justify" vertical="center"/>
    </xf>
    <xf numFmtId="14" fontId="31" fillId="0" borderId="5" xfId="0" applyNumberFormat="1" applyFont="1" applyBorder="1" applyAlignment="1">
      <alignment horizontal="center" vertical="center"/>
    </xf>
    <xf numFmtId="0" fontId="31" fillId="0" borderId="7" xfId="0" applyFont="1" applyBorder="1" applyAlignment="1">
      <alignment horizontal="justify" vertical="center" wrapText="1"/>
    </xf>
    <xf numFmtId="0" fontId="31" fillId="0" borderId="0" xfId="0" applyFont="1"/>
    <xf numFmtId="0" fontId="31" fillId="0" borderId="7" xfId="7" applyFont="1" applyBorder="1" applyAlignment="1">
      <alignment horizontal="justify" vertical="center" wrapText="1"/>
    </xf>
    <xf numFmtId="14" fontId="31" fillId="0" borderId="7" xfId="0" applyNumberFormat="1" applyFont="1" applyBorder="1" applyAlignment="1">
      <alignment horizontal="center" vertical="center"/>
    </xf>
    <xf numFmtId="0" fontId="31" fillId="0" borderId="5" xfId="0" applyFont="1" applyBorder="1"/>
    <xf numFmtId="0" fontId="31" fillId="0" borderId="8" xfId="0" applyFont="1" applyBorder="1" applyAlignment="1">
      <alignment horizontal="left" vertical="center" wrapText="1"/>
    </xf>
    <xf numFmtId="14" fontId="32" fillId="0" borderId="8" xfId="0" applyNumberFormat="1" applyFont="1" applyBorder="1" applyAlignment="1">
      <alignment horizontal="center" vertical="center" wrapText="1"/>
    </xf>
    <xf numFmtId="0" fontId="31" fillId="0" borderId="8" xfId="0" applyFont="1" applyBorder="1"/>
    <xf numFmtId="0" fontId="31" fillId="0" borderId="8" xfId="0" applyFont="1" applyBorder="1" applyAlignment="1">
      <alignment horizontal="justify" vertical="center" wrapText="1"/>
    </xf>
    <xf numFmtId="0" fontId="51" fillId="2" borderId="32" xfId="0" applyFont="1" applyFill="1" applyBorder="1" applyAlignment="1">
      <alignment horizontal="justify" vertical="center" wrapText="1"/>
    </xf>
    <xf numFmtId="0" fontId="31" fillId="2" borderId="29" xfId="0" applyFont="1" applyFill="1" applyBorder="1" applyAlignment="1">
      <alignment horizontal="justify" vertical="center" wrapText="1"/>
    </xf>
    <xf numFmtId="0" fontId="31" fillId="2" borderId="0" xfId="0" applyFont="1" applyFill="1" applyAlignment="1">
      <alignment horizontal="justify" vertical="center" wrapText="1"/>
    </xf>
    <xf numFmtId="0" fontId="31" fillId="0" borderId="11" xfId="0" applyFont="1" applyBorder="1"/>
    <xf numFmtId="0" fontId="55" fillId="9" borderId="5" xfId="0" applyFont="1" applyFill="1" applyBorder="1" applyAlignment="1">
      <alignment horizontal="center" vertical="center" wrapText="1"/>
    </xf>
    <xf numFmtId="0" fontId="32" fillId="0" borderId="8" xfId="0" applyFont="1" applyBorder="1" applyAlignment="1" applyProtection="1">
      <alignment horizontal="justify" vertical="center" wrapText="1"/>
      <protection locked="0"/>
    </xf>
    <xf numFmtId="0" fontId="41" fillId="0" borderId="0" xfId="0" applyFont="1" applyAlignment="1">
      <alignment horizontal="center" vertical="center"/>
    </xf>
    <xf numFmtId="0" fontId="32" fillId="2" borderId="8" xfId="0" applyFont="1" applyFill="1" applyBorder="1" applyAlignment="1" applyProtection="1">
      <alignment horizontal="justify" vertical="center" wrapText="1"/>
      <protection locked="0"/>
    </xf>
    <xf numFmtId="0" fontId="32" fillId="0" borderId="7"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2" fillId="21" borderId="5" xfId="0" applyFont="1" applyFill="1" applyBorder="1" applyAlignment="1">
      <alignment horizontal="center" vertical="center" wrapText="1"/>
    </xf>
    <xf numFmtId="0" fontId="34" fillId="2" borderId="7" xfId="0" applyFont="1" applyFill="1" applyBorder="1" applyAlignment="1" applyProtection="1">
      <alignment horizontal="justify" vertical="center" wrapText="1"/>
      <protection locked="0"/>
    </xf>
    <xf numFmtId="0" fontId="34" fillId="0" borderId="7" xfId="0" applyFont="1" applyBorder="1" applyAlignment="1" applyProtection="1">
      <alignment horizontal="justify" vertical="center" wrapText="1"/>
      <protection locked="0"/>
    </xf>
    <xf numFmtId="0" fontId="52" fillId="7" borderId="15" xfId="0" applyFont="1" applyFill="1" applyBorder="1" applyAlignment="1">
      <alignment horizontal="center" vertical="center" wrapText="1"/>
    </xf>
    <xf numFmtId="0" fontId="32" fillId="2" borderId="5" xfId="0" applyFont="1" applyFill="1" applyBorder="1" applyAlignment="1" applyProtection="1">
      <alignment horizontal="justify" vertical="center" wrapText="1"/>
      <protection locked="0"/>
    </xf>
    <xf numFmtId="9" fontId="31" fillId="2" borderId="5" xfId="0" applyNumberFormat="1" applyFont="1" applyFill="1" applyBorder="1" applyAlignment="1">
      <alignment horizontal="center" vertical="center"/>
    </xf>
    <xf numFmtId="0" fontId="32" fillId="0" borderId="5" xfId="0" applyFont="1" applyBorder="1" applyAlignment="1">
      <alignment horizontal="justify" vertical="center" wrapText="1"/>
    </xf>
    <xf numFmtId="0" fontId="60" fillId="9" borderId="27" xfId="6" applyFont="1" applyFill="1" applyBorder="1" applyAlignment="1">
      <alignment horizontal="center" vertical="center" wrapText="1"/>
    </xf>
    <xf numFmtId="0" fontId="15" fillId="0" borderId="0" xfId="0" applyFont="1" applyAlignment="1">
      <alignment horizontal="justify" vertical="center" wrapText="1"/>
    </xf>
    <xf numFmtId="0" fontId="53" fillId="12" borderId="5" xfId="0" applyFont="1" applyFill="1" applyBorder="1" applyAlignment="1">
      <alignment vertical="center"/>
    </xf>
    <xf numFmtId="9" fontId="53" fillId="2" borderId="5" xfId="0" applyNumberFormat="1" applyFont="1" applyFill="1" applyBorder="1" applyAlignment="1">
      <alignment horizontal="center" vertical="center" wrapText="1"/>
    </xf>
    <xf numFmtId="0" fontId="53" fillId="2" borderId="0" xfId="0" applyFont="1" applyFill="1"/>
    <xf numFmtId="0" fontId="53" fillId="0" borderId="0" xfId="0" applyFont="1"/>
    <xf numFmtId="0" fontId="63" fillId="9" borderId="5" xfId="0" applyFont="1" applyFill="1" applyBorder="1" applyAlignment="1">
      <alignment horizontal="center" vertical="center" wrapText="1"/>
    </xf>
    <xf numFmtId="0" fontId="53" fillId="7" borderId="7" xfId="0" applyFont="1" applyFill="1" applyBorder="1" applyAlignment="1">
      <alignment horizontal="center" vertical="center" wrapText="1"/>
    </xf>
    <xf numFmtId="0" fontId="53" fillId="7" borderId="15" xfId="0" applyFont="1" applyFill="1" applyBorder="1" applyAlignment="1">
      <alignment horizontal="center" vertical="center" wrapText="1"/>
    </xf>
    <xf numFmtId="0" fontId="53" fillId="7" borderId="8" xfId="0" applyFont="1" applyFill="1" applyBorder="1" applyAlignment="1">
      <alignment horizontal="center" vertical="center" wrapText="1"/>
    </xf>
    <xf numFmtId="0" fontId="53" fillId="5" borderId="5" xfId="0" applyFont="1" applyFill="1" applyBorder="1" applyAlignment="1">
      <alignment vertical="center" wrapText="1"/>
    </xf>
    <xf numFmtId="0" fontId="53" fillId="5" borderId="5" xfId="0" applyFont="1" applyFill="1" applyBorder="1" applyAlignment="1">
      <alignment vertical="center"/>
    </xf>
    <xf numFmtId="0" fontId="54" fillId="13" borderId="18" xfId="0" applyFont="1" applyFill="1" applyBorder="1" applyAlignment="1">
      <alignment horizontal="center" vertical="center" wrapText="1"/>
    </xf>
    <xf numFmtId="0" fontId="54" fillId="0" borderId="5" xfId="0" applyFont="1" applyBorder="1" applyAlignment="1">
      <alignment horizontal="center" vertical="center" wrapText="1"/>
    </xf>
    <xf numFmtId="9" fontId="32" fillId="0" borderId="5" xfId="0" applyNumberFormat="1"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1" fillId="0" borderId="8" xfId="0" applyFont="1" applyBorder="1" applyAlignment="1">
      <alignment horizontal="center" vertical="center"/>
    </xf>
    <xf numFmtId="0" fontId="31" fillId="0" borderId="5" xfId="0" applyFont="1" applyBorder="1" applyAlignment="1">
      <alignment horizontal="left" vertical="center" wrapText="1"/>
    </xf>
    <xf numFmtId="0" fontId="32" fillId="0" borderId="8" xfId="0" applyFont="1" applyBorder="1" applyAlignment="1">
      <alignment horizontal="center" vertical="center" wrapText="1"/>
    </xf>
    <xf numFmtId="0" fontId="2" fillId="2" borderId="31" xfId="0" applyFont="1" applyFill="1" applyBorder="1" applyAlignment="1">
      <alignment horizontal="center" vertical="center" wrapText="1"/>
    </xf>
    <xf numFmtId="0" fontId="38" fillId="0" borderId="0" xfId="0" applyFont="1" applyAlignment="1">
      <alignment horizontal="center" vertical="center" wrapText="1"/>
    </xf>
    <xf numFmtId="0" fontId="54" fillId="10" borderId="29" xfId="0" applyFont="1" applyFill="1" applyBorder="1" applyAlignment="1">
      <alignment horizontal="center" vertical="center" wrapText="1"/>
    </xf>
    <xf numFmtId="0" fontId="54" fillId="10" borderId="29" xfId="0" applyFont="1" applyFill="1" applyBorder="1" applyAlignment="1">
      <alignment horizontal="center" vertical="center" textRotation="90" wrapText="1"/>
    </xf>
    <xf numFmtId="9" fontId="32" fillId="2" borderId="5" xfId="4" applyFont="1" applyFill="1" applyBorder="1" applyAlignment="1" applyProtection="1">
      <alignment horizontal="center" vertical="center" wrapText="1"/>
      <protection locked="0"/>
    </xf>
    <xf numFmtId="0" fontId="32" fillId="0" borderId="7" xfId="0" applyFont="1" applyBorder="1" applyAlignment="1">
      <alignment horizontal="center" vertical="center" wrapText="1"/>
    </xf>
    <xf numFmtId="0" fontId="32" fillId="2" borderId="5" xfId="0" applyFont="1" applyFill="1" applyBorder="1" applyAlignment="1" applyProtection="1">
      <alignment vertical="center" wrapText="1"/>
      <protection locked="0"/>
    </xf>
    <xf numFmtId="0" fontId="0" fillId="0" borderId="5" xfId="0" applyBorder="1" applyAlignment="1">
      <alignment horizontal="center" vertical="center"/>
    </xf>
    <xf numFmtId="0" fontId="16" fillId="2" borderId="8" xfId="0" applyFont="1" applyFill="1" applyBorder="1" applyAlignment="1">
      <alignment horizontal="center" vertical="center" wrapText="1"/>
    </xf>
    <xf numFmtId="14" fontId="16" fillId="0" borderId="5"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2" fillId="2" borderId="5"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0" fillId="0" borderId="0" xfId="0" applyFont="1" applyAlignment="1">
      <alignment horizontal="center" vertical="center" wrapText="1"/>
    </xf>
    <xf numFmtId="0" fontId="64" fillId="2" borderId="5" xfId="0" applyFont="1" applyFill="1" applyBorder="1" applyAlignment="1">
      <alignment vertical="center" wrapText="1"/>
    </xf>
    <xf numFmtId="0" fontId="32" fillId="2" borderId="5" xfId="1" applyFont="1" applyFill="1" applyBorder="1" applyAlignment="1" applyProtection="1">
      <alignment vertical="center" wrapText="1"/>
      <protection locked="0"/>
    </xf>
    <xf numFmtId="0" fontId="32" fillId="7" borderId="5" xfId="0" applyFont="1" applyFill="1" applyBorder="1" applyAlignment="1">
      <alignment vertical="center" wrapText="1"/>
    </xf>
    <xf numFmtId="0" fontId="2" fillId="2" borderId="8" xfId="0" applyFont="1" applyFill="1" applyBorder="1" applyAlignment="1">
      <alignment horizontal="justify" vertical="center" wrapText="1"/>
    </xf>
    <xf numFmtId="0" fontId="64" fillId="2" borderId="5"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54" fillId="0" borderId="0" xfId="0" applyFont="1" applyAlignment="1">
      <alignment vertical="center" wrapText="1"/>
    </xf>
    <xf numFmtId="0" fontId="54" fillId="0" borderId="0" xfId="0" applyFont="1" applyAlignment="1">
      <alignment horizontal="center" vertical="center" wrapText="1"/>
    </xf>
    <xf numFmtId="0" fontId="32" fillId="0" borderId="15" xfId="0"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0" fontId="32" fillId="0" borderId="29" xfId="0" applyFont="1" applyBorder="1" applyAlignment="1" applyProtection="1">
      <alignment vertical="center" wrapText="1"/>
      <protection locked="0"/>
    </xf>
    <xf numFmtId="9" fontId="32" fillId="0" borderId="8" xfId="0" applyNumberFormat="1" applyFont="1" applyBorder="1" applyAlignment="1">
      <alignment horizontal="center" vertical="center" wrapText="1"/>
    </xf>
    <xf numFmtId="0" fontId="32" fillId="0" borderId="15" xfId="0" applyFont="1" applyBorder="1" applyAlignment="1">
      <alignment horizontal="center" vertical="center" wrapText="1"/>
    </xf>
    <xf numFmtId="0" fontId="32" fillId="0" borderId="5" xfId="0" applyFont="1" applyBorder="1" applyAlignment="1">
      <alignment horizontal="left" vertical="center" wrapText="1"/>
    </xf>
    <xf numFmtId="0" fontId="32" fillId="0" borderId="8" xfId="0" applyFont="1" applyBorder="1" applyAlignment="1">
      <alignment horizontal="left" vertical="center" wrapText="1"/>
    </xf>
    <xf numFmtId="0" fontId="31" fillId="0" borderId="5" xfId="0" applyFont="1" applyBorder="1" applyAlignment="1">
      <alignment vertical="center" wrapText="1"/>
    </xf>
    <xf numFmtId="0" fontId="31" fillId="2" borderId="9" xfId="0" applyFont="1" applyFill="1" applyBorder="1" applyAlignment="1">
      <alignment vertical="center"/>
    </xf>
    <xf numFmtId="0" fontId="34" fillId="2" borderId="0" xfId="0" applyFont="1" applyFill="1" applyAlignment="1" applyProtection="1">
      <alignment horizontal="justify" vertical="center" wrapText="1"/>
      <protection locked="0"/>
    </xf>
    <xf numFmtId="0" fontId="34" fillId="2" borderId="11" xfId="0" applyFont="1" applyFill="1" applyBorder="1" applyAlignment="1" applyProtection="1">
      <alignment horizontal="justify" vertical="center" wrapText="1"/>
      <protection locked="0"/>
    </xf>
    <xf numFmtId="0" fontId="54" fillId="13" borderId="2" xfId="0" applyFont="1" applyFill="1" applyBorder="1" applyAlignment="1">
      <alignment horizontal="center" vertical="center" wrapText="1"/>
    </xf>
    <xf numFmtId="0" fontId="15" fillId="2" borderId="45" xfId="0" applyFont="1" applyFill="1" applyBorder="1"/>
    <xf numFmtId="0" fontId="15" fillId="2" borderId="46" xfId="0" applyFont="1" applyFill="1" applyBorder="1"/>
    <xf numFmtId="0" fontId="36" fillId="2" borderId="47" xfId="0" applyFont="1" applyFill="1" applyBorder="1" applyAlignment="1">
      <alignment horizontal="justify" vertical="center" wrapText="1"/>
    </xf>
    <xf numFmtId="0" fontId="36" fillId="2" borderId="47" xfId="1" applyFont="1" applyFill="1" applyBorder="1" applyAlignment="1">
      <alignment horizontal="justify" vertical="center" wrapText="1"/>
    </xf>
    <xf numFmtId="0" fontId="35" fillId="2" borderId="47"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0" fillId="10" borderId="30" xfId="0" applyFont="1" applyFill="1" applyBorder="1" applyAlignment="1">
      <alignment vertical="center" wrapText="1"/>
    </xf>
    <xf numFmtId="0" fontId="30" fillId="2" borderId="18" xfId="0" applyFont="1" applyFill="1" applyBorder="1" applyAlignment="1">
      <alignment horizontal="center" vertical="center" wrapText="1"/>
    </xf>
    <xf numFmtId="0" fontId="15" fillId="2" borderId="18" xfId="0" applyFont="1" applyFill="1" applyBorder="1"/>
    <xf numFmtId="9" fontId="35" fillId="2" borderId="47" xfId="1" applyNumberFormat="1" applyFont="1" applyFill="1" applyBorder="1" applyAlignment="1">
      <alignment horizontal="center" vertical="center" wrapText="1"/>
    </xf>
    <xf numFmtId="0" fontId="36" fillId="2" borderId="47"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5" xfId="0" applyFont="1" applyBorder="1" applyAlignment="1">
      <alignment horizontal="center" vertical="center"/>
    </xf>
    <xf numFmtId="0" fontId="32" fillId="16" borderId="5" xfId="0" applyFont="1" applyFill="1" applyBorder="1" applyAlignment="1">
      <alignment horizontal="center" vertical="center"/>
    </xf>
    <xf numFmtId="0" fontId="32" fillId="20" borderId="5" xfId="0" applyFont="1" applyFill="1" applyBorder="1" applyAlignment="1">
      <alignment horizontal="center" vertical="center" wrapText="1"/>
    </xf>
    <xf numFmtId="9" fontId="32" fillId="0" borderId="5" xfId="0" applyNumberFormat="1" applyFont="1" applyBorder="1" applyAlignment="1">
      <alignment horizontal="center" vertical="center"/>
    </xf>
    <xf numFmtId="0" fontId="32" fillId="2" borderId="5" xfId="0" applyFont="1" applyFill="1" applyBorder="1" applyAlignment="1">
      <alignment horizontal="left" vertical="center" wrapText="1"/>
    </xf>
    <xf numFmtId="0" fontId="32" fillId="0" borderId="8" xfId="0" applyFont="1" applyBorder="1" applyAlignment="1">
      <alignment horizontal="center" vertical="center"/>
    </xf>
    <xf numFmtId="14" fontId="32" fillId="0" borderId="8" xfId="0" applyNumberFormat="1" applyFont="1" applyBorder="1" applyAlignment="1">
      <alignment horizontal="center" vertical="center"/>
    </xf>
    <xf numFmtId="0" fontId="32" fillId="0" borderId="7" xfId="0" applyFont="1" applyBorder="1" applyAlignment="1">
      <alignment horizontal="center" vertical="center"/>
    </xf>
    <xf numFmtId="0" fontId="32" fillId="0" borderId="15" xfId="0" applyFont="1" applyBorder="1" applyAlignment="1">
      <alignment horizontal="center" vertical="center"/>
    </xf>
    <xf numFmtId="14" fontId="32" fillId="0" borderId="15" xfId="0" applyNumberFormat="1" applyFont="1" applyBorder="1" applyAlignment="1">
      <alignment horizontal="center" vertical="center"/>
    </xf>
    <xf numFmtId="0" fontId="32" fillId="0" borderId="7" xfId="0" applyFont="1" applyBorder="1" applyAlignment="1">
      <alignment horizontal="left" vertical="center" wrapText="1"/>
    </xf>
    <xf numFmtId="49" fontId="32" fillId="0" borderId="8" xfId="0" applyNumberFormat="1" applyFont="1" applyBorder="1" applyAlignment="1">
      <alignment horizontal="center" vertical="center" wrapText="1"/>
    </xf>
    <xf numFmtId="0" fontId="54" fillId="0" borderId="8" xfId="0" applyFont="1" applyBorder="1" applyAlignment="1">
      <alignment horizontal="center" vertical="center" wrapText="1"/>
    </xf>
    <xf numFmtId="0" fontId="32" fillId="17" borderId="0" xfId="0" applyFont="1" applyFill="1" applyAlignment="1">
      <alignment horizontal="center" vertical="center"/>
    </xf>
    <xf numFmtId="0" fontId="32" fillId="2" borderId="8" xfId="0" applyFont="1" applyFill="1" applyBorder="1" applyAlignment="1">
      <alignment horizontal="left" vertical="center" wrapText="1"/>
    </xf>
    <xf numFmtId="9" fontId="32" fillId="2" borderId="5" xfId="0" applyNumberFormat="1" applyFont="1" applyFill="1" applyBorder="1" applyAlignment="1">
      <alignment horizontal="center" vertical="center"/>
    </xf>
    <xf numFmtId="9" fontId="32" fillId="2" borderId="5" xfId="4" applyFont="1" applyFill="1" applyBorder="1" applyAlignment="1">
      <alignment horizontal="center" vertical="center" wrapText="1"/>
    </xf>
    <xf numFmtId="9" fontId="32" fillId="0" borderId="5" xfId="4" applyFont="1" applyBorder="1" applyAlignment="1">
      <alignment horizontal="center" vertical="center" wrapText="1"/>
    </xf>
    <xf numFmtId="49" fontId="32" fillId="0" borderId="5" xfId="0" applyNumberFormat="1" applyFont="1" applyBorder="1" applyAlignment="1">
      <alignment horizontal="center" vertical="center" wrapText="1"/>
    </xf>
    <xf numFmtId="0" fontId="31" fillId="2" borderId="7" xfId="0" applyFont="1" applyFill="1" applyBorder="1" applyAlignment="1">
      <alignment horizontal="center" vertical="center"/>
    </xf>
    <xf numFmtId="0" fontId="32" fillId="2" borderId="15" xfId="0"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xf>
    <xf numFmtId="0" fontId="32" fillId="2" borderId="7" xfId="1" applyFont="1" applyFill="1" applyBorder="1" applyAlignment="1" applyProtection="1">
      <alignment horizontal="center" vertical="center" wrapText="1"/>
      <protection locked="0"/>
    </xf>
    <xf numFmtId="0" fontId="32" fillId="2" borderId="15" xfId="1" applyFont="1" applyFill="1" applyBorder="1" applyAlignment="1" applyProtection="1">
      <alignment horizontal="center" vertical="center" wrapText="1"/>
      <protection locked="0"/>
    </xf>
    <xf numFmtId="0" fontId="32" fillId="2" borderId="8" xfId="1" applyFont="1" applyFill="1" applyBorder="1" applyAlignment="1" applyProtection="1">
      <alignment horizontal="center" vertical="center" wrapText="1"/>
      <protection locked="0"/>
    </xf>
    <xf numFmtId="0" fontId="32" fillId="7" borderId="7"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8" xfId="0" applyFont="1" applyFill="1" applyBorder="1" applyAlignment="1" applyProtection="1">
      <alignment horizontal="center" vertical="center" wrapText="1"/>
      <protection locked="0"/>
    </xf>
    <xf numFmtId="0" fontId="32" fillId="10" borderId="7" xfId="0" applyFont="1" applyFill="1" applyBorder="1" applyAlignment="1">
      <alignment horizontal="center" vertical="center" wrapText="1"/>
    </xf>
    <xf numFmtId="9" fontId="32" fillId="0" borderId="7" xfId="0" applyNumberFormat="1" applyFont="1" applyBorder="1" applyAlignment="1" applyProtection="1">
      <alignment horizontal="center" vertical="center" wrapText="1"/>
      <protection locked="0"/>
    </xf>
    <xf numFmtId="0" fontId="53" fillId="5" borderId="7"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53" fillId="5" borderId="8" xfId="0" applyFont="1" applyFill="1" applyBorder="1" applyAlignment="1">
      <alignment horizontal="center" vertical="center" wrapText="1"/>
    </xf>
    <xf numFmtId="0" fontId="32" fillId="0" borderId="7" xfId="0" applyFont="1" applyBorder="1" applyAlignment="1" applyProtection="1">
      <alignment horizontal="justify" vertical="center" wrapText="1"/>
      <protection locked="0"/>
    </xf>
    <xf numFmtId="0" fontId="31" fillId="2" borderId="7" xfId="0" applyFont="1" applyFill="1" applyBorder="1" applyAlignment="1">
      <alignment vertical="center" wrapText="1"/>
    </xf>
    <xf numFmtId="0" fontId="31" fillId="2" borderId="8" xfId="0" applyFont="1" applyFill="1" applyBorder="1" applyAlignment="1">
      <alignment vertical="center" wrapText="1"/>
    </xf>
    <xf numFmtId="0" fontId="56" fillId="16" borderId="8" xfId="0" applyFont="1" applyFill="1" applyBorder="1" applyAlignment="1">
      <alignment horizontal="center" vertical="center"/>
    </xf>
    <xf numFmtId="0" fontId="31" fillId="2" borderId="15" xfId="0" applyFont="1" applyFill="1" applyBorder="1" applyAlignment="1">
      <alignment horizontal="justify" vertical="center" wrapText="1"/>
    </xf>
    <xf numFmtId="0" fontId="35" fillId="2" borderId="5"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48" fillId="0" borderId="0" xfId="0" applyFont="1" applyAlignment="1">
      <alignment horizontal="justify" vertical="center"/>
    </xf>
    <xf numFmtId="0" fontId="35" fillId="0" borderId="14" xfId="0" applyFont="1" applyBorder="1" applyAlignment="1">
      <alignment horizontal="center" vertical="center" wrapText="1"/>
    </xf>
    <xf numFmtId="0" fontId="35" fillId="0" borderId="12" xfId="0" applyFont="1" applyBorder="1" applyAlignment="1">
      <alignment horizontal="center" vertical="center" wrapText="1"/>
    </xf>
    <xf numFmtId="0" fontId="53" fillId="2" borderId="5" xfId="0" applyFont="1" applyFill="1" applyBorder="1" applyAlignment="1">
      <alignment horizontal="center" vertical="center" wrapText="1"/>
    </xf>
    <xf numFmtId="9" fontId="31" fillId="2" borderId="0" xfId="4" applyFont="1" applyFill="1" applyBorder="1" applyAlignment="1">
      <alignment horizontal="center" vertical="center" wrapText="1"/>
    </xf>
    <xf numFmtId="9" fontId="31" fillId="2" borderId="0" xfId="0" applyNumberFormat="1" applyFont="1" applyFill="1" applyAlignment="1">
      <alignment horizontal="center" vertical="center"/>
    </xf>
    <xf numFmtId="0" fontId="31" fillId="2" borderId="0" xfId="0" applyFont="1" applyFill="1" applyAlignment="1">
      <alignment vertical="center"/>
    </xf>
    <xf numFmtId="0" fontId="32" fillId="0" borderId="11" xfId="0" applyFont="1" applyBorder="1" applyAlignment="1" applyProtection="1">
      <alignment horizontal="justify" vertical="center" wrapText="1"/>
      <protection locked="0"/>
    </xf>
    <xf numFmtId="14" fontId="32" fillId="2" borderId="5" xfId="0" applyNumberFormat="1" applyFont="1" applyFill="1" applyBorder="1" applyAlignment="1">
      <alignment horizontal="center" vertical="center" wrapText="1"/>
    </xf>
    <xf numFmtId="14" fontId="32" fillId="2" borderId="0" xfId="0" applyNumberFormat="1" applyFont="1" applyFill="1" applyAlignment="1">
      <alignment horizontal="center" vertical="center" wrapText="1"/>
    </xf>
    <xf numFmtId="0" fontId="51" fillId="2" borderId="52" xfId="0" applyFont="1" applyFill="1" applyBorder="1" applyAlignment="1">
      <alignment horizontal="justify" vertical="center" wrapText="1"/>
    </xf>
    <xf numFmtId="0" fontId="32" fillId="2" borderId="7" xfId="0" applyFont="1" applyFill="1" applyBorder="1" applyAlignment="1">
      <alignment horizontal="justify" vertical="center" wrapText="1"/>
    </xf>
    <xf numFmtId="14" fontId="32" fillId="0" borderId="7" xfId="0" applyNumberFormat="1" applyFont="1" applyBorder="1" applyAlignment="1">
      <alignment horizontal="center" vertical="center"/>
    </xf>
    <xf numFmtId="14" fontId="32" fillId="2" borderId="9" xfId="0" applyNumberFormat="1" applyFont="1" applyFill="1" applyBorder="1" applyAlignment="1">
      <alignment horizontal="center" vertical="center" wrapText="1"/>
    </xf>
    <xf numFmtId="9" fontId="32" fillId="2" borderId="7" xfId="0" applyNumberFormat="1" applyFont="1" applyFill="1" applyBorder="1" applyAlignment="1" applyProtection="1">
      <alignment horizontal="center" vertical="center" wrapText="1"/>
      <protection locked="0"/>
    </xf>
    <xf numFmtId="0" fontId="32" fillId="21" borderId="7" xfId="0"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0" borderId="7" xfId="0" applyFont="1" applyBorder="1" applyAlignment="1">
      <alignment horizontal="center" vertical="center" wrapText="1"/>
    </xf>
    <xf numFmtId="0" fontId="32" fillId="21" borderId="15" xfId="0" applyFont="1" applyFill="1" applyBorder="1" applyAlignment="1">
      <alignment horizontal="center" vertical="center" wrapText="1"/>
    </xf>
    <xf numFmtId="0" fontId="31" fillId="2" borderId="9" xfId="0" applyFont="1" applyFill="1" applyBorder="1" applyAlignment="1">
      <alignment horizontal="center" vertical="center" wrapText="1"/>
    </xf>
    <xf numFmtId="9" fontId="31" fillId="2" borderId="7" xfId="0" applyNumberFormat="1" applyFont="1" applyFill="1" applyBorder="1" applyAlignment="1">
      <alignment horizontal="center" vertical="center" wrapText="1"/>
    </xf>
    <xf numFmtId="0" fontId="41" fillId="0" borderId="0" xfId="0" applyFont="1" applyAlignment="1">
      <alignment horizontal="justify" vertical="center"/>
    </xf>
    <xf numFmtId="0" fontId="30" fillId="2" borderId="5"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2" fillId="21" borderId="16" xfId="0" applyFont="1" applyFill="1" applyBorder="1" applyAlignment="1">
      <alignment horizontal="center" vertical="center" wrapText="1"/>
    </xf>
    <xf numFmtId="0" fontId="15" fillId="0" borderId="0" xfId="0" applyFont="1" applyAlignment="1">
      <alignment horizontal="center"/>
    </xf>
    <xf numFmtId="0" fontId="33" fillId="0" borderId="0" xfId="0" applyFont="1" applyAlignment="1">
      <alignment horizontal="center"/>
    </xf>
    <xf numFmtId="0" fontId="33" fillId="0" borderId="5" xfId="0" applyFont="1" applyBorder="1" applyAlignment="1">
      <alignment horizontal="center" vertical="center"/>
    </xf>
    <xf numFmtId="0" fontId="30" fillId="10" borderId="7" xfId="0" applyFont="1" applyFill="1" applyBorder="1" applyAlignment="1">
      <alignment horizontal="center" vertical="center" wrapText="1"/>
    </xf>
    <xf numFmtId="0" fontId="30" fillId="10" borderId="7" xfId="0" applyFont="1" applyFill="1" applyBorder="1" applyAlignment="1">
      <alignment vertical="center" wrapText="1"/>
    </xf>
    <xf numFmtId="0" fontId="2" fillId="10" borderId="7"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30" fillId="9" borderId="5" xfId="0" applyFont="1" applyFill="1" applyBorder="1" applyAlignment="1">
      <alignment horizontal="center" vertical="center" wrapText="1"/>
    </xf>
    <xf numFmtId="0" fontId="35" fillId="13" borderId="5"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2" borderId="14" xfId="1" applyFont="1" applyFill="1" applyBorder="1" applyAlignment="1">
      <alignment horizontal="center" vertical="center" wrapText="1"/>
    </xf>
    <xf numFmtId="0" fontId="36" fillId="2" borderId="14" xfId="1" applyFont="1" applyFill="1" applyBorder="1" applyAlignment="1">
      <alignment horizontal="center" vertical="center" wrapText="1"/>
    </xf>
    <xf numFmtId="0" fontId="30" fillId="10" borderId="8" xfId="0" applyFont="1" applyFill="1" applyBorder="1" applyAlignment="1">
      <alignment vertical="center" textRotation="90" wrapText="1"/>
    </xf>
    <xf numFmtId="0" fontId="35" fillId="13" borderId="18" xfId="0" applyFont="1" applyFill="1" applyBorder="1" applyAlignment="1">
      <alignment horizontal="center" vertical="center" wrapText="1"/>
    </xf>
    <xf numFmtId="0" fontId="65" fillId="2" borderId="11" xfId="0" applyFont="1" applyFill="1" applyBorder="1" applyAlignment="1">
      <alignment horizontal="justify" vertical="center" wrapText="1"/>
    </xf>
    <xf numFmtId="165" fontId="32" fillId="2" borderId="5" xfId="0" applyNumberFormat="1" applyFont="1" applyFill="1" applyBorder="1" applyAlignment="1">
      <alignment horizontal="center" vertical="center" wrapText="1"/>
    </xf>
    <xf numFmtId="0" fontId="34" fillId="17" borderId="11" xfId="0" applyFont="1" applyFill="1" applyBorder="1" applyAlignment="1" applyProtection="1">
      <alignment horizontal="justify" vertical="center" wrapText="1"/>
      <protection locked="0"/>
    </xf>
    <xf numFmtId="0" fontId="66" fillId="17" borderId="27" xfId="0" applyFont="1" applyFill="1" applyBorder="1" applyAlignment="1">
      <alignment horizontal="justify" vertical="center" wrapText="1"/>
    </xf>
    <xf numFmtId="0" fontId="31" fillId="17" borderId="7" xfId="0" applyFont="1" applyFill="1" applyBorder="1" applyAlignment="1">
      <alignment horizontal="justify" vertical="center" wrapText="1"/>
    </xf>
    <xf numFmtId="0" fontId="31" fillId="17" borderId="7" xfId="0" applyFont="1" applyFill="1" applyBorder="1" applyAlignment="1">
      <alignment horizontal="center" vertical="center"/>
    </xf>
    <xf numFmtId="0" fontId="66" fillId="17" borderId="74" xfId="0" applyFont="1" applyFill="1" applyBorder="1" applyAlignment="1">
      <alignment horizontal="justify" vertical="center" wrapText="1"/>
    </xf>
    <xf numFmtId="0" fontId="31" fillId="17" borderId="74" xfId="0" applyFont="1" applyFill="1" applyBorder="1" applyAlignment="1">
      <alignment horizontal="justify" vertical="center" wrapText="1"/>
    </xf>
    <xf numFmtId="0" fontId="31" fillId="17" borderId="74"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8" xfId="0" applyFont="1" applyFill="1" applyBorder="1" applyAlignment="1">
      <alignment horizontal="center" vertical="center"/>
    </xf>
    <xf numFmtId="0" fontId="31" fillId="17" borderId="13" xfId="0" applyFont="1" applyFill="1" applyBorder="1" applyAlignment="1">
      <alignment horizontal="justify" vertical="center"/>
    </xf>
    <xf numFmtId="165" fontId="31" fillId="2" borderId="5" xfId="0" applyNumberFormat="1" applyFont="1" applyFill="1" applyBorder="1" applyAlignment="1">
      <alignment horizontal="justify" vertical="center" wrapText="1"/>
    </xf>
    <xf numFmtId="0" fontId="31" fillId="17" borderId="25" xfId="0" applyFont="1" applyFill="1" applyBorder="1" applyAlignment="1">
      <alignment horizontal="center" vertical="center"/>
    </xf>
    <xf numFmtId="0" fontId="31" fillId="2" borderId="54" xfId="0" applyFont="1" applyFill="1" applyBorder="1" applyAlignment="1">
      <alignment vertical="center" wrapText="1"/>
    </xf>
    <xf numFmtId="0" fontId="31" fillId="0" borderId="54" xfId="0" applyFont="1" applyBorder="1" applyAlignment="1">
      <alignment horizontal="center" vertical="center" wrapText="1"/>
    </xf>
    <xf numFmtId="0" fontId="31" fillId="0" borderId="74"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54" xfId="0" applyFont="1" applyBorder="1" applyAlignment="1">
      <alignment horizontal="center" vertical="center"/>
    </xf>
    <xf numFmtId="0" fontId="31" fillId="2" borderId="74" xfId="0" applyFont="1" applyFill="1" applyBorder="1" applyAlignment="1">
      <alignment vertical="center" wrapText="1"/>
    </xf>
    <xf numFmtId="0" fontId="56" fillId="0" borderId="74" xfId="0" applyFont="1" applyBorder="1" applyAlignment="1">
      <alignment horizontal="center" vertical="center" wrapText="1"/>
    </xf>
    <xf numFmtId="0" fontId="31" fillId="0" borderId="74" xfId="0" applyFont="1" applyBorder="1" applyAlignment="1">
      <alignment horizontal="center" vertical="center"/>
    </xf>
    <xf numFmtId="0" fontId="33" fillId="2" borderId="5" xfId="0" applyFont="1" applyFill="1" applyBorder="1" applyAlignment="1">
      <alignment horizontal="center" vertical="center"/>
    </xf>
    <xf numFmtId="0" fontId="0" fillId="0" borderId="0" xfId="0" applyAlignment="1">
      <alignment vertical="center"/>
    </xf>
    <xf numFmtId="0" fontId="33" fillId="2" borderId="9" xfId="0" applyFont="1" applyFill="1" applyBorder="1" applyAlignment="1">
      <alignment horizontal="left" vertical="center"/>
    </xf>
    <xf numFmtId="0" fontId="33" fillId="2" borderId="10" xfId="0" applyFont="1" applyFill="1" applyBorder="1" applyAlignment="1">
      <alignment horizontal="left" vertical="center"/>
    </xf>
    <xf numFmtId="0" fontId="33" fillId="2" borderId="11" xfId="0" applyFont="1" applyFill="1" applyBorder="1" applyAlignment="1">
      <alignment horizontal="left" vertical="center"/>
    </xf>
    <xf numFmtId="0" fontId="33" fillId="0" borderId="5" xfId="0" applyFont="1" applyBorder="1" applyAlignment="1">
      <alignment horizontal="left" vertical="center"/>
    </xf>
    <xf numFmtId="0" fontId="31" fillId="7" borderId="5" xfId="0" applyFont="1" applyFill="1" applyBorder="1" applyAlignment="1">
      <alignment vertical="center" wrapText="1"/>
    </xf>
    <xf numFmtId="0" fontId="31" fillId="7" borderId="5" xfId="0" applyFont="1" applyFill="1" applyBorder="1" applyAlignment="1">
      <alignment vertical="center"/>
    </xf>
    <xf numFmtId="0" fontId="31" fillId="7" borderId="9" xfId="0" applyFont="1" applyFill="1" applyBorder="1" applyAlignment="1">
      <alignment vertical="center"/>
    </xf>
    <xf numFmtId="0" fontId="3" fillId="9" borderId="7"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0" fillId="0" borderId="16" xfId="0" applyBorder="1" applyAlignment="1">
      <alignment horizontal="center"/>
    </xf>
    <xf numFmtId="0" fontId="13" fillId="2" borderId="19" xfId="0" applyFont="1" applyFill="1" applyBorder="1" applyAlignment="1">
      <alignment horizontal="center" vertical="center" textRotation="90"/>
    </xf>
    <xf numFmtId="0" fontId="13" fillId="2" borderId="20" xfId="0" applyFont="1" applyFill="1" applyBorder="1" applyAlignment="1">
      <alignment horizontal="center" vertical="center" textRotation="90"/>
    </xf>
    <xf numFmtId="0" fontId="13" fillId="2" borderId="21" xfId="0" applyFont="1" applyFill="1" applyBorder="1" applyAlignment="1">
      <alignment horizontal="center" vertical="center" textRotation="90"/>
    </xf>
    <xf numFmtId="0" fontId="1" fillId="8" borderId="19" xfId="0" applyFont="1" applyFill="1" applyBorder="1" applyAlignment="1">
      <alignment horizontal="center" vertical="center" textRotation="90" wrapText="1"/>
    </xf>
    <xf numFmtId="0" fontId="1" fillId="8" borderId="20" xfId="0" applyFont="1" applyFill="1" applyBorder="1" applyAlignment="1">
      <alignment horizontal="center" vertical="center" textRotation="90" wrapText="1"/>
    </xf>
    <xf numFmtId="0" fontId="1" fillId="8" borderId="21" xfId="0" applyFont="1" applyFill="1" applyBorder="1" applyAlignment="1">
      <alignment horizontal="center" vertical="center" textRotation="90" wrapText="1"/>
    </xf>
    <xf numFmtId="0" fontId="0" fillId="9" borderId="5" xfId="0" applyFill="1" applyBorder="1" applyAlignment="1">
      <alignment horizontal="center"/>
    </xf>
    <xf numFmtId="0" fontId="3" fillId="9" borderId="7" xfId="0" applyFont="1" applyFill="1" applyBorder="1" applyAlignment="1">
      <alignment horizontal="justify" vertical="center" wrapText="1"/>
    </xf>
    <xf numFmtId="0" fontId="3" fillId="9" borderId="15" xfId="0" applyFont="1" applyFill="1" applyBorder="1" applyAlignment="1">
      <alignment horizontal="justify" vertical="center" wrapText="1"/>
    </xf>
    <xf numFmtId="0" fontId="3" fillId="6" borderId="7" xfId="0" applyFont="1" applyFill="1" applyBorder="1" applyAlignment="1">
      <alignment horizontal="justify" vertical="center" wrapText="1"/>
    </xf>
    <xf numFmtId="0" fontId="3" fillId="6" borderId="15" xfId="0" applyFont="1" applyFill="1" applyBorder="1" applyAlignment="1">
      <alignment horizontal="justify" vertical="center" wrapText="1"/>
    </xf>
    <xf numFmtId="0" fontId="23" fillId="11" borderId="5" xfId="2" applyFont="1" applyFill="1" applyBorder="1" applyAlignment="1">
      <alignment horizontal="center" vertical="center"/>
    </xf>
    <xf numFmtId="0" fontId="19" fillId="2" borderId="0" xfId="2" applyFont="1" applyFill="1" applyAlignment="1" applyProtection="1">
      <alignment horizontal="center" vertical="center" wrapText="1"/>
      <protection locked="0"/>
    </xf>
    <xf numFmtId="0" fontId="21" fillId="2" borderId="12" xfId="2" applyFont="1" applyFill="1" applyBorder="1" applyAlignment="1" applyProtection="1">
      <alignment horizontal="left" vertical="center" wrapText="1"/>
      <protection locked="0"/>
    </xf>
    <xf numFmtId="0" fontId="21" fillId="2" borderId="10" xfId="2" applyFont="1" applyFill="1" applyBorder="1" applyAlignment="1" applyProtection="1">
      <alignment horizontal="left" vertical="center" wrapText="1"/>
      <protection locked="0"/>
    </xf>
    <xf numFmtId="0" fontId="21" fillId="2" borderId="14" xfId="2" applyFont="1" applyFill="1" applyBorder="1" applyAlignment="1" applyProtection="1">
      <alignment horizontal="left" vertical="center" wrapText="1"/>
      <protection locked="0"/>
    </xf>
    <xf numFmtId="0" fontId="23" fillId="11" borderId="4" xfId="2" applyFont="1" applyFill="1" applyBorder="1" applyAlignment="1">
      <alignment horizontal="center" vertical="center"/>
    </xf>
    <xf numFmtId="0" fontId="24" fillId="11" borderId="5" xfId="2" applyFont="1" applyFill="1" applyBorder="1" applyAlignment="1">
      <alignment vertical="center"/>
    </xf>
    <xf numFmtId="0" fontId="24" fillId="11" borderId="9" xfId="2" applyFont="1" applyFill="1" applyBorder="1" applyAlignment="1">
      <alignment vertical="center"/>
    </xf>
    <xf numFmtId="0" fontId="24" fillId="11" borderId="6" xfId="2" applyFont="1" applyFill="1" applyBorder="1" applyAlignment="1">
      <alignment vertical="center"/>
    </xf>
    <xf numFmtId="0" fontId="33" fillId="2" borderId="5"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28" fillId="10" borderId="5" xfId="0" applyFont="1" applyFill="1" applyBorder="1" applyAlignment="1">
      <alignment horizontal="center" vertical="center"/>
    </xf>
    <xf numFmtId="0" fontId="21" fillId="0" borderId="4" xfId="2" applyFont="1" applyFill="1" applyBorder="1" applyAlignment="1">
      <alignment horizontal="center" vertical="center" wrapText="1"/>
    </xf>
    <xf numFmtId="0" fontId="21" fillId="0" borderId="4" xfId="2" applyFont="1" applyFill="1" applyBorder="1" applyAlignment="1">
      <alignment horizontal="center" vertical="center"/>
    </xf>
    <xf numFmtId="0" fontId="26" fillId="0" borderId="4" xfId="2" applyFont="1" applyFill="1" applyBorder="1" applyAlignment="1">
      <alignment horizontal="center" vertical="center" wrapText="1"/>
    </xf>
    <xf numFmtId="0" fontId="21" fillId="0" borderId="17" xfId="2" applyFont="1" applyFill="1" applyBorder="1" applyAlignment="1">
      <alignment horizontal="center" vertical="center"/>
    </xf>
    <xf numFmtId="0" fontId="31" fillId="2" borderId="14" xfId="0" applyFont="1" applyFill="1" applyBorder="1" applyAlignment="1">
      <alignment horizontal="center" vertical="center"/>
    </xf>
    <xf numFmtId="0" fontId="31" fillId="2" borderId="12" xfId="0" applyFont="1" applyFill="1" applyBorder="1" applyAlignment="1">
      <alignment horizontal="center" vertical="center"/>
    </xf>
    <xf numFmtId="0" fontId="31" fillId="2" borderId="7"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7"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8" xfId="0" applyFont="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2" fillId="2" borderId="15"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protection locked="0"/>
    </xf>
    <xf numFmtId="9" fontId="31" fillId="2" borderId="7" xfId="0" applyNumberFormat="1" applyFont="1" applyFill="1" applyBorder="1" applyAlignment="1">
      <alignment horizontal="center" vertical="center"/>
    </xf>
    <xf numFmtId="9" fontId="31" fillId="2" borderId="15" xfId="0" applyNumberFormat="1" applyFont="1" applyFill="1" applyBorder="1" applyAlignment="1">
      <alignment horizontal="center" vertical="center"/>
    </xf>
    <xf numFmtId="9" fontId="31" fillId="2" borderId="8" xfId="0" applyNumberFormat="1" applyFont="1" applyFill="1" applyBorder="1" applyAlignment="1">
      <alignment horizontal="center" vertical="center"/>
    </xf>
    <xf numFmtId="0" fontId="31" fillId="2" borderId="7" xfId="0" applyFont="1" applyFill="1" applyBorder="1" applyAlignment="1">
      <alignment horizontal="center" vertical="center"/>
    </xf>
    <xf numFmtId="0" fontId="31" fillId="2" borderId="15" xfId="0" applyFont="1" applyFill="1" applyBorder="1" applyAlignment="1">
      <alignment horizontal="center" vertical="center"/>
    </xf>
    <xf numFmtId="0" fontId="31" fillId="2" borderId="8" xfId="0" applyFont="1" applyFill="1" applyBorder="1" applyAlignment="1">
      <alignment horizontal="center" vertical="center"/>
    </xf>
    <xf numFmtId="0" fontId="32" fillId="2" borderId="1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1" fillId="2" borderId="7" xfId="0" applyFont="1" applyFill="1" applyBorder="1" applyAlignment="1">
      <alignment horizontal="justify" vertical="center" wrapText="1"/>
    </xf>
    <xf numFmtId="0" fontId="31" fillId="2" borderId="15" xfId="0" applyFont="1" applyFill="1" applyBorder="1" applyAlignment="1">
      <alignment horizontal="justify" vertical="center" wrapText="1"/>
    </xf>
    <xf numFmtId="0" fontId="31" fillId="2" borderId="8" xfId="0" applyFont="1" applyFill="1" applyBorder="1" applyAlignment="1">
      <alignment horizontal="justify" vertical="center" wrapText="1"/>
    </xf>
    <xf numFmtId="0" fontId="32" fillId="21" borderId="7" xfId="0" applyFont="1" applyFill="1" applyBorder="1" applyAlignment="1">
      <alignment horizontal="center" vertical="center" wrapText="1"/>
    </xf>
    <xf numFmtId="0" fontId="32" fillId="21" borderId="15" xfId="0" applyFont="1" applyFill="1" applyBorder="1" applyAlignment="1">
      <alignment horizontal="center" vertical="center" wrapText="1"/>
    </xf>
    <xf numFmtId="0" fontId="32" fillId="2" borderId="7" xfId="1" applyFont="1" applyFill="1" applyBorder="1" applyAlignment="1" applyProtection="1">
      <alignment horizontal="center" vertical="center" wrapText="1"/>
      <protection locked="0"/>
    </xf>
    <xf numFmtId="0" fontId="32" fillId="2" borderId="15" xfId="1" applyFont="1" applyFill="1" applyBorder="1" applyAlignment="1" applyProtection="1">
      <alignment horizontal="center" vertical="center" wrapText="1"/>
      <protection locked="0"/>
    </xf>
    <xf numFmtId="0" fontId="32" fillId="2" borderId="8" xfId="1" applyFont="1" applyFill="1" applyBorder="1" applyAlignment="1" applyProtection="1">
      <alignment horizontal="center" vertical="center" wrapText="1"/>
      <protection locked="0"/>
    </xf>
    <xf numFmtId="9" fontId="32" fillId="2" borderId="7" xfId="0" applyNumberFormat="1" applyFont="1" applyFill="1" applyBorder="1" applyAlignment="1" applyProtection="1">
      <alignment horizontal="center" vertical="center" wrapText="1"/>
      <protection locked="0"/>
    </xf>
    <xf numFmtId="9" fontId="32" fillId="2" borderId="15" xfId="0" applyNumberFormat="1" applyFont="1" applyFill="1" applyBorder="1" applyAlignment="1" applyProtection="1">
      <alignment horizontal="center" vertical="center" wrapText="1"/>
      <protection locked="0"/>
    </xf>
    <xf numFmtId="9" fontId="32" fillId="2" borderId="8" xfId="0" applyNumberFormat="1" applyFont="1" applyFill="1" applyBorder="1" applyAlignment="1" applyProtection="1">
      <alignment horizontal="center" vertical="center" wrapText="1"/>
      <protection locked="0"/>
    </xf>
    <xf numFmtId="0" fontId="32" fillId="0" borderId="7"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7" xfId="1" applyFont="1" applyBorder="1" applyAlignment="1" applyProtection="1">
      <alignment horizontal="center" vertical="center" wrapText="1"/>
      <protection locked="0"/>
    </xf>
    <xf numFmtId="0" fontId="32" fillId="0" borderId="15" xfId="1" applyFont="1" applyBorder="1" applyAlignment="1" applyProtection="1">
      <alignment horizontal="center" vertical="center" wrapText="1"/>
      <protection locked="0"/>
    </xf>
    <xf numFmtId="0" fontId="32" fillId="0" borderId="8" xfId="1" applyFont="1" applyBorder="1" applyAlignment="1" applyProtection="1">
      <alignment horizontal="center" vertical="center" wrapText="1"/>
      <protection locked="0"/>
    </xf>
    <xf numFmtId="9" fontId="32" fillId="0" borderId="7" xfId="0" applyNumberFormat="1" applyFont="1" applyBorder="1" applyAlignment="1" applyProtection="1">
      <alignment horizontal="center" vertical="center" wrapText="1"/>
      <protection locked="0"/>
    </xf>
    <xf numFmtId="9" fontId="32" fillId="0" borderId="15" xfId="0" applyNumberFormat="1" applyFont="1" applyBorder="1" applyAlignment="1" applyProtection="1">
      <alignment horizontal="center" vertical="center" wrapText="1"/>
      <protection locked="0"/>
    </xf>
    <xf numFmtId="9" fontId="32" fillId="0" borderId="8" xfId="0" applyNumberFormat="1" applyFont="1" applyBorder="1" applyAlignment="1" applyProtection="1">
      <alignment horizontal="center" vertical="center" wrapText="1"/>
      <protection locked="0"/>
    </xf>
    <xf numFmtId="0" fontId="32" fillId="22" borderId="7"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32" fillId="7" borderId="8" xfId="0" applyFont="1" applyFill="1" applyBorder="1" applyAlignment="1">
      <alignment horizontal="center" vertical="center" wrapText="1"/>
    </xf>
    <xf numFmtId="0" fontId="32" fillId="2" borderId="29" xfId="0" applyFont="1" applyFill="1" applyBorder="1" applyAlignment="1" applyProtection="1">
      <alignment horizontal="center" vertical="center" wrapText="1"/>
      <protection locked="0"/>
    </xf>
    <xf numFmtId="0" fontId="32" fillId="2" borderId="30" xfId="0" applyFont="1" applyFill="1" applyBorder="1" applyAlignment="1" applyProtection="1">
      <alignment horizontal="center" vertical="center" wrapText="1"/>
      <protection locked="0"/>
    </xf>
    <xf numFmtId="0" fontId="32" fillId="7" borderId="15" xfId="0" applyFont="1" applyFill="1" applyBorder="1" applyAlignment="1">
      <alignment horizontal="center" vertical="center" wrapText="1"/>
    </xf>
    <xf numFmtId="0" fontId="32" fillId="21" borderId="28" xfId="0" applyFont="1" applyFill="1" applyBorder="1" applyAlignment="1">
      <alignment horizontal="center" vertical="center" wrapText="1"/>
    </xf>
    <xf numFmtId="0" fontId="32" fillId="21" borderId="16" xfId="0" applyFont="1" applyFill="1" applyBorder="1" applyAlignment="1">
      <alignment horizontal="center" vertical="center" wrapText="1"/>
    </xf>
    <xf numFmtId="0" fontId="32" fillId="21" borderId="26" xfId="0" applyFont="1" applyFill="1" applyBorder="1" applyAlignment="1">
      <alignment horizontal="center" vertical="center" wrapText="1"/>
    </xf>
    <xf numFmtId="0" fontId="31" fillId="2" borderId="7"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8" xfId="0" applyFont="1" applyFill="1" applyBorder="1" applyAlignment="1" applyProtection="1">
      <alignment horizontal="center" vertical="center" wrapText="1"/>
      <protection locked="0"/>
    </xf>
    <xf numFmtId="9" fontId="31" fillId="0" borderId="7" xfId="0" applyNumberFormat="1" applyFont="1" applyBorder="1" applyAlignment="1">
      <alignment horizontal="center" vertical="center"/>
    </xf>
    <xf numFmtId="9" fontId="31" fillId="0" borderId="15" xfId="0" applyNumberFormat="1" applyFont="1" applyBorder="1" applyAlignment="1">
      <alignment horizontal="center" vertical="center"/>
    </xf>
    <xf numFmtId="9" fontId="31" fillId="0" borderId="8" xfId="0" applyNumberFormat="1" applyFont="1" applyBorder="1" applyAlignment="1">
      <alignment horizontal="center" vertical="center"/>
    </xf>
    <xf numFmtId="9" fontId="31" fillId="2" borderId="7" xfId="0" applyNumberFormat="1" applyFont="1" applyFill="1" applyBorder="1" applyAlignment="1">
      <alignment horizontal="center" vertical="center" wrapText="1"/>
    </xf>
    <xf numFmtId="9" fontId="31" fillId="2" borderId="15" xfId="0" applyNumberFormat="1" applyFont="1" applyFill="1" applyBorder="1" applyAlignment="1">
      <alignment horizontal="center" vertical="center" wrapText="1"/>
    </xf>
    <xf numFmtId="9" fontId="31" fillId="2" borderId="8" xfId="0" applyNumberFormat="1" applyFont="1" applyFill="1" applyBorder="1" applyAlignment="1">
      <alignment horizontal="center" vertical="center" wrapText="1"/>
    </xf>
    <xf numFmtId="9" fontId="32" fillId="2" borderId="7" xfId="1" applyNumberFormat="1" applyFont="1" applyFill="1" applyBorder="1" applyAlignment="1">
      <alignment horizontal="center" vertical="center" wrapText="1"/>
    </xf>
    <xf numFmtId="9" fontId="32" fillId="2" borderId="15" xfId="1" applyNumberFormat="1" applyFont="1" applyFill="1" applyBorder="1" applyAlignment="1">
      <alignment horizontal="center" vertical="center" wrapText="1"/>
    </xf>
    <xf numFmtId="9" fontId="32" fillId="2" borderId="8" xfId="1" applyNumberFormat="1" applyFont="1" applyFill="1" applyBorder="1" applyAlignment="1">
      <alignment horizontal="center" vertical="center" wrapText="1"/>
    </xf>
    <xf numFmtId="0" fontId="34" fillId="2" borderId="7" xfId="0" applyFont="1" applyFill="1" applyBorder="1" applyAlignment="1" applyProtection="1">
      <alignment horizontal="center" vertical="center" wrapText="1"/>
      <protection locked="0"/>
    </xf>
    <xf numFmtId="0" fontId="34" fillId="2" borderId="15" xfId="0" applyFont="1" applyFill="1" applyBorder="1" applyAlignment="1" applyProtection="1">
      <alignment horizontal="center" vertical="center" wrapText="1"/>
      <protection locked="0"/>
    </xf>
    <xf numFmtId="0" fontId="34" fillId="2" borderId="8" xfId="0" applyFont="1" applyFill="1" applyBorder="1" applyAlignment="1" applyProtection="1">
      <alignment horizontal="center" vertical="center" wrapText="1"/>
      <protection locked="0"/>
    </xf>
    <xf numFmtId="0" fontId="54" fillId="13" borderId="5" xfId="0" applyFont="1" applyFill="1" applyBorder="1" applyAlignment="1">
      <alignment horizontal="center" vertical="center" wrapText="1"/>
    </xf>
    <xf numFmtId="0" fontId="54" fillId="10" borderId="7" xfId="0" applyFont="1" applyFill="1" applyBorder="1" applyAlignment="1">
      <alignment horizontal="center" vertical="center" wrapText="1"/>
    </xf>
    <xf numFmtId="0" fontId="54" fillId="10" borderId="8" xfId="0" applyFont="1" applyFill="1" applyBorder="1" applyAlignment="1">
      <alignment horizontal="center" vertical="center" wrapText="1"/>
    </xf>
    <xf numFmtId="0" fontId="54" fillId="10" borderId="9" xfId="0" applyFont="1" applyFill="1" applyBorder="1" applyAlignment="1">
      <alignment horizontal="center" vertical="center" wrapText="1"/>
    </xf>
    <xf numFmtId="0" fontId="54" fillId="10" borderId="11" xfId="0" applyFont="1" applyFill="1" applyBorder="1" applyAlignment="1">
      <alignment horizontal="center" vertical="center" wrapText="1"/>
    </xf>
    <xf numFmtId="0" fontId="62" fillId="9" borderId="9" xfId="6" applyFont="1" applyFill="1" applyBorder="1" applyAlignment="1">
      <alignment horizontal="center" vertical="center" wrapText="1"/>
    </xf>
    <xf numFmtId="0" fontId="62" fillId="9" borderId="10" xfId="6" applyFont="1" applyFill="1" applyBorder="1" applyAlignment="1">
      <alignment horizontal="center" vertical="center" wrapText="1"/>
    </xf>
    <xf numFmtId="0" fontId="62" fillId="9" borderId="11" xfId="6" applyFont="1" applyFill="1" applyBorder="1" applyAlignment="1">
      <alignment horizontal="center" vertical="center" wrapText="1"/>
    </xf>
    <xf numFmtId="0" fontId="54" fillId="10" borderId="7" xfId="0" applyFont="1" applyFill="1" applyBorder="1" applyAlignment="1">
      <alignment horizontal="center" vertical="center" textRotation="90" wrapText="1"/>
    </xf>
    <xf numFmtId="0" fontId="54" fillId="10" borderId="8" xfId="0" applyFont="1" applyFill="1" applyBorder="1" applyAlignment="1">
      <alignment horizontal="center" vertical="center" textRotation="90" wrapText="1"/>
    </xf>
    <xf numFmtId="0" fontId="32" fillId="10" borderId="7" xfId="0" applyFont="1" applyFill="1" applyBorder="1" applyAlignment="1">
      <alignment horizontal="center" vertical="center" wrapText="1"/>
    </xf>
    <xf numFmtId="0" fontId="32" fillId="10" borderId="8" xfId="0" applyFont="1" applyFill="1" applyBorder="1" applyAlignment="1">
      <alignment horizontal="center" vertical="center" wrapText="1"/>
    </xf>
    <xf numFmtId="0" fontId="54" fillId="9" borderId="7" xfId="0" applyFont="1" applyFill="1" applyBorder="1" applyAlignment="1">
      <alignment horizontal="center" vertical="center" textRotation="90" wrapText="1"/>
    </xf>
    <xf numFmtId="0" fontId="54" fillId="9" borderId="8" xfId="0" applyFont="1" applyFill="1" applyBorder="1" applyAlignment="1">
      <alignment horizontal="center" vertical="center" textRotation="90" wrapText="1"/>
    </xf>
    <xf numFmtId="0" fontId="31" fillId="0" borderId="0" xfId="0" applyFont="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center" vertical="center"/>
    </xf>
    <xf numFmtId="0" fontId="31" fillId="0" borderId="8" xfId="0" applyFont="1" applyBorder="1" applyAlignment="1">
      <alignment horizontal="center" vertical="center"/>
    </xf>
    <xf numFmtId="14" fontId="32" fillId="0" borderId="7" xfId="0" applyNumberFormat="1" applyFont="1" applyBorder="1" applyAlignment="1">
      <alignment horizontal="center" vertical="center" wrapText="1"/>
    </xf>
    <xf numFmtId="14" fontId="32" fillId="0" borderId="8" xfId="0" applyNumberFormat="1" applyFont="1" applyBorder="1" applyAlignment="1">
      <alignment horizontal="center" vertical="center" wrapText="1"/>
    </xf>
    <xf numFmtId="0" fontId="31" fillId="0" borderId="5" xfId="0" applyFont="1" applyBorder="1" applyAlignment="1">
      <alignment horizontal="left" vertical="center" wrapText="1"/>
    </xf>
    <xf numFmtId="0" fontId="31" fillId="0" borderId="24" xfId="0" applyFont="1" applyBorder="1" applyAlignment="1">
      <alignment horizontal="center" vertical="center"/>
    </xf>
    <xf numFmtId="0" fontId="31" fillId="0" borderId="53" xfId="0" applyFont="1" applyBorder="1" applyAlignment="1">
      <alignment horizontal="center" vertical="center"/>
    </xf>
    <xf numFmtId="0" fontId="31" fillId="0" borderId="49" xfId="0" applyFont="1" applyBorder="1" applyAlignment="1">
      <alignment horizontal="center" vertical="center"/>
    </xf>
    <xf numFmtId="0" fontId="31" fillId="0" borderId="5" xfId="0" applyFont="1" applyBorder="1" applyAlignment="1">
      <alignment horizontal="center" vertical="center" wrapText="1"/>
    </xf>
    <xf numFmtId="0" fontId="31" fillId="2" borderId="5" xfId="0" applyFont="1" applyFill="1" applyBorder="1" applyAlignment="1">
      <alignment horizontal="center" vertical="center" wrapText="1"/>
    </xf>
    <xf numFmtId="0" fontId="31" fillId="2" borderId="5" xfId="0" applyFont="1" applyFill="1" applyBorder="1" applyAlignment="1">
      <alignment horizontal="center" vertical="center"/>
    </xf>
    <xf numFmtId="0" fontId="31" fillId="2" borderId="9" xfId="0" applyFont="1" applyFill="1" applyBorder="1" applyAlignment="1">
      <alignment horizontal="center" vertical="center"/>
    </xf>
    <xf numFmtId="0" fontId="31" fillId="0" borderId="15" xfId="0" applyFont="1" applyBorder="1" applyAlignment="1">
      <alignment horizontal="center" vertical="center"/>
    </xf>
    <xf numFmtId="0" fontId="32" fillId="0" borderId="7"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1" fillId="0" borderId="0" xfId="0" applyFont="1" applyAlignment="1">
      <alignment horizontal="center" vertical="center" wrapText="1"/>
    </xf>
    <xf numFmtId="0" fontId="31" fillId="0" borderId="0" xfId="0" applyFont="1" applyAlignment="1">
      <alignment horizontal="center" vertical="center"/>
    </xf>
    <xf numFmtId="0" fontId="31" fillId="0" borderId="7"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40" fillId="14" borderId="16" xfId="0" applyFont="1" applyFill="1" applyBorder="1" applyAlignment="1">
      <alignment horizontal="center" vertical="center" wrapText="1"/>
    </xf>
    <xf numFmtId="0" fontId="40" fillId="14" borderId="0" xfId="0" applyFont="1" applyFill="1" applyAlignment="1">
      <alignment horizontal="center" vertical="center" wrapText="1"/>
    </xf>
    <xf numFmtId="9" fontId="32" fillId="0" borderId="7" xfId="0" applyNumberFormat="1" applyFont="1" applyBorder="1" applyAlignment="1">
      <alignment horizontal="center" vertical="center" wrapText="1"/>
    </xf>
    <xf numFmtId="9" fontId="32" fillId="0" borderId="8" xfId="0" applyNumberFormat="1" applyFont="1" applyBorder="1" applyAlignment="1">
      <alignment horizontal="center" vertical="center" wrapText="1"/>
    </xf>
    <xf numFmtId="0" fontId="31" fillId="0" borderId="16" xfId="0" applyFont="1" applyBorder="1" applyAlignment="1">
      <alignment horizontal="center" vertical="center"/>
    </xf>
    <xf numFmtId="0" fontId="31" fillId="0" borderId="26" xfId="0" applyFont="1" applyBorder="1" applyAlignment="1">
      <alignment horizontal="center" vertical="center"/>
    </xf>
    <xf numFmtId="0" fontId="34" fillId="4" borderId="7" xfId="0" applyFont="1" applyFill="1" applyBorder="1" applyAlignment="1" applyProtection="1">
      <alignment horizontal="center" vertical="center" wrapText="1"/>
      <protection locked="0"/>
    </xf>
    <xf numFmtId="0" fontId="34" fillId="4" borderId="8" xfId="0" applyFont="1" applyFill="1" applyBorder="1" applyAlignment="1" applyProtection="1">
      <alignment horizontal="center" vertical="center" wrapText="1"/>
      <protection locked="0"/>
    </xf>
    <xf numFmtId="0" fontId="59" fillId="2" borderId="0" xfId="0" applyFont="1" applyFill="1" applyAlignment="1">
      <alignment horizontal="center" vertical="center"/>
    </xf>
    <xf numFmtId="0" fontId="32" fillId="2" borderId="7"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59" fillId="2" borderId="0" xfId="0" applyFont="1" applyFill="1" applyAlignment="1">
      <alignment horizontal="center" vertical="center" wrapText="1"/>
    </xf>
    <xf numFmtId="0" fontId="31" fillId="0" borderId="5" xfId="0" applyFont="1" applyBorder="1" applyAlignment="1">
      <alignment horizontal="center" vertical="center"/>
    </xf>
    <xf numFmtId="0" fontId="31" fillId="2" borderId="27"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3" xfId="0" applyFont="1" applyFill="1" applyBorder="1" applyAlignment="1">
      <alignment horizontal="center" vertical="center"/>
    </xf>
    <xf numFmtId="0" fontId="31" fillId="0" borderId="5" xfId="0" applyFont="1" applyBorder="1" applyAlignment="1">
      <alignment horizontal="justify" vertical="center" wrapText="1"/>
    </xf>
    <xf numFmtId="9" fontId="31" fillId="2" borderId="7" xfId="4" applyFont="1" applyFill="1" applyBorder="1" applyAlignment="1">
      <alignment horizontal="center" vertical="center" wrapText="1"/>
    </xf>
    <xf numFmtId="9" fontId="31" fillId="2" borderId="15" xfId="4" applyFont="1" applyFill="1" applyBorder="1" applyAlignment="1">
      <alignment horizontal="center" vertical="center" wrapText="1"/>
    </xf>
    <xf numFmtId="9" fontId="31" fillId="2" borderId="8" xfId="4" applyFont="1" applyFill="1" applyBorder="1" applyAlignment="1">
      <alignment horizontal="center" vertical="center" wrapText="1"/>
    </xf>
    <xf numFmtId="0" fontId="59" fillId="2" borderId="0" xfId="0" applyFont="1" applyFill="1" applyAlignment="1">
      <alignment horizontal="justify" vertical="center" wrapText="1"/>
    </xf>
    <xf numFmtId="0" fontId="31" fillId="2" borderId="28"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26" xfId="0" applyFont="1" applyFill="1" applyBorder="1" applyAlignment="1">
      <alignment horizontal="center" vertical="center"/>
    </xf>
    <xf numFmtId="0" fontId="31" fillId="2" borderId="9"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5" xfId="0" applyFont="1" applyFill="1" applyBorder="1" applyAlignment="1" applyProtection="1">
      <alignment horizontal="center" vertical="center" wrapText="1"/>
      <protection locked="0"/>
    </xf>
    <xf numFmtId="0" fontId="32" fillId="12" borderId="7" xfId="0" applyFont="1" applyFill="1" applyBorder="1" applyAlignment="1">
      <alignment horizontal="center" vertical="center" wrapText="1"/>
    </xf>
    <xf numFmtId="0" fontId="32" fillId="12" borderId="15" xfId="0" applyFont="1" applyFill="1" applyBorder="1" applyAlignment="1">
      <alignment horizontal="center" vertical="center" wrapText="1"/>
    </xf>
    <xf numFmtId="0" fontId="32" fillId="12" borderId="8" xfId="0" applyFont="1" applyFill="1" applyBorder="1" applyAlignment="1">
      <alignment horizontal="center" vertical="center" wrapText="1"/>
    </xf>
    <xf numFmtId="0" fontId="54" fillId="10" borderId="15" xfId="0" applyFont="1" applyFill="1" applyBorder="1" applyAlignment="1">
      <alignment horizontal="center" vertical="center" textRotation="90" wrapText="1"/>
    </xf>
    <xf numFmtId="0" fontId="54" fillId="9" borderId="28" xfId="0" applyFont="1" applyFill="1" applyBorder="1" applyAlignment="1">
      <alignment horizontal="center" vertical="center" textRotation="90" wrapText="1"/>
    </xf>
    <xf numFmtId="0" fontId="54" fillId="9" borderId="26" xfId="0" applyFont="1" applyFill="1" applyBorder="1" applyAlignment="1">
      <alignment horizontal="center" vertical="center" textRotation="90" wrapText="1"/>
    </xf>
    <xf numFmtId="0" fontId="54" fillId="10" borderId="28" xfId="0" applyFont="1" applyFill="1" applyBorder="1" applyAlignment="1">
      <alignment horizontal="center" vertical="center" wrapText="1"/>
    </xf>
    <xf numFmtId="0" fontId="54" fillId="10" borderId="27" xfId="0" applyFont="1" applyFill="1" applyBorder="1" applyAlignment="1">
      <alignment horizontal="center" vertical="center" wrapText="1"/>
    </xf>
    <xf numFmtId="0" fontId="54" fillId="10" borderId="26" xfId="0" applyFont="1" applyFill="1" applyBorder="1" applyAlignment="1">
      <alignment horizontal="center" vertical="center" wrapText="1"/>
    </xf>
    <xf numFmtId="0" fontId="54" fillId="10" borderId="13" xfId="0" applyFont="1" applyFill="1" applyBorder="1" applyAlignment="1">
      <alignment horizontal="center" vertical="center" wrapText="1"/>
    </xf>
    <xf numFmtId="0" fontId="32" fillId="21" borderId="8" xfId="0" applyFont="1" applyFill="1" applyBorder="1" applyAlignment="1">
      <alignment horizontal="center" vertical="center" wrapText="1"/>
    </xf>
    <xf numFmtId="0" fontId="38" fillId="2" borderId="28"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15" fillId="2" borderId="9" xfId="0" applyFont="1" applyFill="1" applyBorder="1" applyAlignment="1">
      <alignment horizontal="justify" vertical="center"/>
    </xf>
    <xf numFmtId="0" fontId="15" fillId="2" borderId="10" xfId="0" applyFont="1" applyFill="1" applyBorder="1" applyAlignment="1">
      <alignment horizontal="justify" vertical="center"/>
    </xf>
    <xf numFmtId="0" fontId="15" fillId="2" borderId="11" xfId="0" applyFont="1" applyFill="1" applyBorder="1" applyAlignment="1">
      <alignment horizontal="justify" vertical="center"/>
    </xf>
    <xf numFmtId="0" fontId="68" fillId="15" borderId="28" xfId="0" applyFont="1" applyFill="1" applyBorder="1" applyAlignment="1">
      <alignment horizontal="center" vertical="center"/>
    </xf>
    <xf numFmtId="0" fontId="68" fillId="15" borderId="14" xfId="0" applyFont="1" applyFill="1" applyBorder="1" applyAlignment="1">
      <alignment horizontal="center" vertical="center"/>
    </xf>
    <xf numFmtId="0" fontId="68" fillId="15" borderId="27"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12" xfId="0" applyFont="1" applyFill="1" applyBorder="1" applyAlignment="1">
      <alignment horizontal="center" vertical="center"/>
    </xf>
    <xf numFmtId="0" fontId="68" fillId="15" borderId="13" xfId="0" applyFont="1" applyFill="1" applyBorder="1" applyAlignment="1">
      <alignment horizontal="center" vertical="center"/>
    </xf>
    <xf numFmtId="0" fontId="45" fillId="16" borderId="9" xfId="0" applyFont="1" applyFill="1" applyBorder="1" applyAlignment="1">
      <alignment horizontal="justify" vertical="center" wrapText="1"/>
    </xf>
    <xf numFmtId="0" fontId="45" fillId="16" borderId="10" xfId="0" applyFont="1" applyFill="1" applyBorder="1" applyAlignment="1">
      <alignment horizontal="justify" vertical="center" wrapText="1"/>
    </xf>
    <xf numFmtId="0" fontId="45" fillId="16" borderId="11" xfId="0" applyFont="1" applyFill="1" applyBorder="1" applyAlignment="1">
      <alignment horizontal="justify" vertical="center" wrapText="1"/>
    </xf>
    <xf numFmtId="0" fontId="45" fillId="16" borderId="9" xfId="0" applyFont="1" applyFill="1" applyBorder="1" applyAlignment="1">
      <alignment horizontal="justify" vertical="center"/>
    </xf>
    <xf numFmtId="0" fontId="45" fillId="16" borderId="10" xfId="0" applyFont="1" applyFill="1" applyBorder="1" applyAlignment="1">
      <alignment horizontal="justify" vertical="center"/>
    </xf>
    <xf numFmtId="0" fontId="45" fillId="16" borderId="11" xfId="0" applyFont="1" applyFill="1" applyBorder="1" applyAlignment="1">
      <alignment horizontal="justify" vertical="center"/>
    </xf>
    <xf numFmtId="0" fontId="31" fillId="2" borderId="11" xfId="0" applyFont="1" applyFill="1" applyBorder="1" applyAlignment="1">
      <alignment horizontal="center" vertical="center" wrapText="1"/>
    </xf>
    <xf numFmtId="0" fontId="31" fillId="2" borderId="9"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54" fillId="9" borderId="26" xfId="0" applyFont="1" applyFill="1" applyBorder="1" applyAlignment="1">
      <alignment horizontal="center" vertical="center" wrapText="1"/>
    </xf>
    <xf numFmtId="0" fontId="54" fillId="9" borderId="13" xfId="0" applyFont="1" applyFill="1" applyBorder="1" applyAlignment="1">
      <alignment horizontal="center" vertical="center" wrapText="1"/>
    </xf>
    <xf numFmtId="0" fontId="60" fillId="9" borderId="9" xfId="6" applyFont="1" applyFill="1" applyBorder="1" applyAlignment="1">
      <alignment horizontal="center" vertical="center" wrapText="1"/>
    </xf>
    <xf numFmtId="0" fontId="60" fillId="9" borderId="10" xfId="6" applyFont="1" applyFill="1" applyBorder="1" applyAlignment="1">
      <alignment horizontal="center" vertical="center" wrapText="1"/>
    </xf>
    <xf numFmtId="0" fontId="60" fillId="9" borderId="11" xfId="6" applyFont="1" applyFill="1" applyBorder="1" applyAlignment="1">
      <alignment horizontal="center" vertical="center" wrapText="1"/>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32" fillId="4" borderId="7"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32" fillId="4" borderId="8" xfId="0" applyFont="1" applyFill="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15"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9" fontId="31" fillId="0" borderId="7" xfId="0" applyNumberFormat="1" applyFont="1" applyBorder="1" applyAlignment="1">
      <alignment horizontal="center" vertical="center" wrapText="1"/>
    </xf>
    <xf numFmtId="9" fontId="31" fillId="0" borderId="15" xfId="0" applyNumberFormat="1" applyFont="1" applyBorder="1" applyAlignment="1">
      <alignment horizontal="center" vertical="center" wrapText="1"/>
    </xf>
    <xf numFmtId="9" fontId="31" fillId="0" borderId="8" xfId="0" applyNumberFormat="1" applyFont="1" applyBorder="1" applyAlignment="1">
      <alignment horizontal="center" vertical="center" wrapText="1"/>
    </xf>
    <xf numFmtId="0" fontId="38" fillId="2" borderId="5"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25" xfId="0" applyFont="1" applyFill="1" applyBorder="1" applyAlignment="1">
      <alignment horizontal="center" vertical="center" wrapText="1"/>
    </xf>
    <xf numFmtId="0" fontId="41" fillId="0" borderId="0" xfId="0" applyFont="1" applyAlignment="1">
      <alignment horizontal="justify" vertical="center"/>
    </xf>
    <xf numFmtId="0" fontId="2" fillId="2" borderId="2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38" fillId="0" borderId="2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0" fillId="2" borderId="1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0" fillId="10" borderId="15" xfId="0" applyFont="1" applyFill="1" applyBorder="1" applyAlignment="1">
      <alignment horizontal="center" vertical="center" textRotation="90" wrapText="1"/>
    </xf>
    <xf numFmtId="0" fontId="30" fillId="10" borderId="8" xfId="0" applyFont="1" applyFill="1" applyBorder="1" applyAlignment="1">
      <alignment horizontal="center" vertical="center" textRotation="90" wrapText="1"/>
    </xf>
    <xf numFmtId="0" fontId="30" fillId="9" borderId="16" xfId="0" applyFont="1" applyFill="1" applyBorder="1" applyAlignment="1">
      <alignment horizontal="center" vertical="center" textRotation="90" wrapText="1"/>
    </xf>
    <xf numFmtId="0" fontId="30" fillId="9" borderId="26" xfId="0" applyFont="1" applyFill="1" applyBorder="1" applyAlignment="1">
      <alignment horizontal="center" vertical="center" textRotation="90" wrapText="1"/>
    </xf>
    <xf numFmtId="0" fontId="35" fillId="13" borderId="5"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13" borderId="18" xfId="0" applyFont="1" applyFill="1" applyBorder="1" applyAlignment="1">
      <alignment horizontal="center" vertical="center" wrapText="1"/>
    </xf>
    <xf numFmtId="0" fontId="30" fillId="10" borderId="28"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30" fillId="10" borderId="7" xfId="0" applyFont="1" applyFill="1" applyBorder="1" applyAlignment="1">
      <alignment horizontal="center" vertical="center" textRotation="90" wrapText="1"/>
    </xf>
    <xf numFmtId="0" fontId="37" fillId="9" borderId="9" xfId="6" applyFill="1" applyBorder="1" applyAlignment="1">
      <alignment horizontal="center" vertical="center" wrapText="1"/>
    </xf>
    <xf numFmtId="0" fontId="37" fillId="9" borderId="10" xfId="6" applyFill="1" applyBorder="1" applyAlignment="1">
      <alignment horizontal="center" vertical="center" wrapText="1"/>
    </xf>
    <xf numFmtId="0" fontId="37" fillId="9" borderId="11" xfId="6" applyFill="1" applyBorder="1" applyAlignment="1">
      <alignment horizontal="center" vertical="center" wrapText="1"/>
    </xf>
    <xf numFmtId="0" fontId="31" fillId="2" borderId="55"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9" xfId="0" applyFont="1" applyFill="1" applyBorder="1" applyAlignment="1">
      <alignment horizontal="center" vertical="center" wrapText="1"/>
    </xf>
    <xf numFmtId="0" fontId="31" fillId="2" borderId="57" xfId="0" applyFont="1" applyFill="1" applyBorder="1" applyAlignment="1">
      <alignment horizontal="center" vertical="center"/>
    </xf>
    <xf numFmtId="0" fontId="31" fillId="2" borderId="64" xfId="0" applyFont="1" applyFill="1" applyBorder="1" applyAlignment="1">
      <alignment horizontal="center" vertical="center"/>
    </xf>
    <xf numFmtId="0" fontId="31" fillId="2" borderId="67" xfId="0" applyFont="1" applyFill="1" applyBorder="1" applyAlignment="1">
      <alignment horizontal="center" vertical="center"/>
    </xf>
    <xf numFmtId="0" fontId="31" fillId="2" borderId="58" xfId="0" applyFont="1" applyFill="1" applyBorder="1" applyAlignment="1">
      <alignment horizontal="center" vertical="center"/>
    </xf>
    <xf numFmtId="0" fontId="31" fillId="2" borderId="65" xfId="0" applyFont="1" applyFill="1" applyBorder="1" applyAlignment="1">
      <alignment horizontal="center" vertical="center"/>
    </xf>
    <xf numFmtId="0" fontId="31" fillId="2" borderId="71" xfId="0" applyFont="1" applyFill="1" applyBorder="1" applyAlignment="1">
      <alignment horizontal="center" vertical="center"/>
    </xf>
    <xf numFmtId="0" fontId="31" fillId="2" borderId="54" xfId="0" applyFont="1" applyFill="1" applyBorder="1" applyAlignment="1">
      <alignment horizontal="center" vertical="center" wrapText="1"/>
    </xf>
    <xf numFmtId="0" fontId="31" fillId="2" borderId="62" xfId="0" applyFont="1" applyFill="1" applyBorder="1" applyAlignment="1">
      <alignment horizontal="center" vertical="center" wrapText="1"/>
    </xf>
    <xf numFmtId="0" fontId="31" fillId="2" borderId="68" xfId="0" applyFont="1" applyFill="1" applyBorder="1" applyAlignment="1">
      <alignment horizontal="center" vertical="center" wrapText="1"/>
    </xf>
    <xf numFmtId="0" fontId="32" fillId="2" borderId="54" xfId="0" applyFont="1" applyFill="1" applyBorder="1" applyAlignment="1" applyProtection="1">
      <alignment horizontal="center" vertical="center" wrapText="1"/>
      <protection locked="0"/>
    </xf>
    <xf numFmtId="0" fontId="32" fillId="2" borderId="62" xfId="0" applyFont="1" applyFill="1" applyBorder="1" applyAlignment="1" applyProtection="1">
      <alignment horizontal="center" vertical="center" wrapText="1"/>
      <protection locked="0"/>
    </xf>
    <xf numFmtId="0" fontId="32" fillId="2" borderId="68" xfId="0" applyFont="1" applyFill="1" applyBorder="1" applyAlignment="1" applyProtection="1">
      <alignment horizontal="center" vertical="center" wrapText="1"/>
      <protection locked="0"/>
    </xf>
    <xf numFmtId="0" fontId="32" fillId="2" borderId="55" xfId="0" applyFont="1" applyFill="1" applyBorder="1" applyAlignment="1" applyProtection="1">
      <alignment horizontal="center" vertical="center" wrapText="1"/>
      <protection locked="0"/>
    </xf>
    <xf numFmtId="0" fontId="32" fillId="2" borderId="63"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center" vertical="center" wrapText="1"/>
      <protection locked="0"/>
    </xf>
    <xf numFmtId="0" fontId="32" fillId="2" borderId="59" xfId="0"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protection locked="0"/>
    </xf>
    <xf numFmtId="0" fontId="32" fillId="2" borderId="55" xfId="1" applyFont="1" applyFill="1" applyBorder="1" applyAlignment="1" applyProtection="1">
      <alignment horizontal="center" vertical="center" wrapText="1"/>
      <protection locked="0"/>
    </xf>
    <xf numFmtId="0" fontId="32" fillId="2" borderId="63" xfId="1" applyFont="1" applyFill="1" applyBorder="1" applyAlignment="1" applyProtection="1">
      <alignment horizontal="center" vertical="center" wrapText="1"/>
      <protection locked="0"/>
    </xf>
    <xf numFmtId="0" fontId="32" fillId="2" borderId="69" xfId="1" applyFont="1" applyFill="1" applyBorder="1" applyAlignment="1" applyProtection="1">
      <alignment horizontal="center" vertical="center" wrapText="1"/>
      <protection locked="0"/>
    </xf>
    <xf numFmtId="0" fontId="31" fillId="2" borderId="54" xfId="0" applyFont="1" applyFill="1" applyBorder="1" applyAlignment="1">
      <alignment horizontal="center" vertical="center"/>
    </xf>
    <xf numFmtId="0" fontId="31" fillId="2" borderId="62" xfId="0" applyFont="1" applyFill="1" applyBorder="1" applyAlignment="1">
      <alignment horizontal="center" vertical="center"/>
    </xf>
    <xf numFmtId="0" fontId="31" fillId="2" borderId="68" xfId="0" applyFont="1" applyFill="1" applyBorder="1" applyAlignment="1">
      <alignment horizontal="center" vertical="center"/>
    </xf>
    <xf numFmtId="0" fontId="56" fillId="17" borderId="54" xfId="0" applyFont="1" applyFill="1" applyBorder="1" applyAlignment="1">
      <alignment horizontal="center" vertical="center" wrapText="1"/>
    </xf>
    <xf numFmtId="0" fontId="56" fillId="17" borderId="62" xfId="0" applyFont="1" applyFill="1" applyBorder="1" applyAlignment="1">
      <alignment horizontal="center" vertical="center" wrapText="1"/>
    </xf>
    <xf numFmtId="0" fontId="56" fillId="17" borderId="68" xfId="0" applyFont="1" applyFill="1" applyBorder="1" applyAlignment="1">
      <alignment horizontal="center" vertical="center" wrapText="1"/>
    </xf>
    <xf numFmtId="0" fontId="56" fillId="2" borderId="55" xfId="0" applyFont="1" applyFill="1" applyBorder="1" applyAlignment="1">
      <alignment horizontal="center" vertical="center" wrapText="1"/>
    </xf>
    <xf numFmtId="0" fontId="56" fillId="2" borderId="63" xfId="0" applyFont="1" applyFill="1" applyBorder="1" applyAlignment="1">
      <alignment horizontal="center" vertical="center" wrapText="1"/>
    </xf>
    <xf numFmtId="0" fontId="56" fillId="2" borderId="69" xfId="0" applyFont="1" applyFill="1" applyBorder="1" applyAlignment="1">
      <alignment horizontal="center" vertical="center" wrapText="1"/>
    </xf>
    <xf numFmtId="0" fontId="56" fillId="0" borderId="56" xfId="0" applyFont="1" applyBorder="1" applyAlignment="1">
      <alignment horizontal="center" vertical="center" wrapText="1"/>
    </xf>
    <xf numFmtId="0" fontId="56" fillId="0" borderId="0" xfId="0" applyFont="1" applyAlignment="1">
      <alignment horizontal="center" vertical="center" wrapText="1"/>
    </xf>
    <xf numFmtId="0" fontId="56" fillId="0" borderId="70" xfId="0" applyFont="1" applyBorder="1" applyAlignment="1">
      <alignment horizontal="center" vertical="center" wrapText="1"/>
    </xf>
    <xf numFmtId="0" fontId="35" fillId="13" borderId="30" xfId="0" applyFont="1" applyFill="1" applyBorder="1" applyAlignment="1">
      <alignment horizontal="center" vertical="center" wrapText="1"/>
    </xf>
    <xf numFmtId="0" fontId="34" fillId="17" borderId="57" xfId="0" applyFont="1" applyFill="1" applyBorder="1" applyAlignment="1" applyProtection="1">
      <alignment horizontal="justify" vertical="center" wrapText="1"/>
      <protection locked="0"/>
    </xf>
    <xf numFmtId="0" fontId="34" fillId="17" borderId="64" xfId="0" applyFont="1" applyFill="1" applyBorder="1" applyAlignment="1" applyProtection="1">
      <alignment horizontal="justify" vertical="center" wrapText="1"/>
      <protection locked="0"/>
    </xf>
    <xf numFmtId="0" fontId="34" fillId="17" borderId="67" xfId="0" applyFont="1" applyFill="1" applyBorder="1" applyAlignment="1" applyProtection="1">
      <alignment horizontal="justify" vertical="center" wrapText="1"/>
      <protection locked="0"/>
    </xf>
    <xf numFmtId="0" fontId="31" fillId="2" borderId="61" xfId="0" applyFont="1" applyFill="1" applyBorder="1" applyAlignment="1">
      <alignment horizontal="center" vertical="center" wrapText="1"/>
    </xf>
    <xf numFmtId="0" fontId="31" fillId="2" borderId="66"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31" fillId="2" borderId="31"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0" xfId="0" applyFont="1" applyFill="1" applyBorder="1" applyAlignment="1">
      <alignment horizontal="center" vertical="center" wrapText="1"/>
    </xf>
    <xf numFmtId="0" fontId="31" fillId="2" borderId="55" xfId="0" applyFont="1" applyFill="1" applyBorder="1" applyAlignment="1">
      <alignment horizontal="center"/>
    </xf>
    <xf numFmtId="0" fontId="31" fillId="2" borderId="63" xfId="0" applyFont="1" applyFill="1" applyBorder="1" applyAlignment="1">
      <alignment horizontal="center"/>
    </xf>
    <xf numFmtId="0" fontId="30" fillId="10" borderId="76" xfId="0" applyFont="1" applyFill="1" applyBorder="1" applyAlignment="1">
      <alignment horizontal="center" vertical="center" wrapText="1"/>
    </xf>
    <xf numFmtId="9" fontId="32" fillId="2" borderId="7" xfId="1" applyNumberFormat="1" applyFont="1" applyFill="1" applyBorder="1" applyAlignment="1" applyProtection="1">
      <alignment horizontal="center" vertical="center" wrapText="1"/>
      <protection locked="0"/>
    </xf>
    <xf numFmtId="0" fontId="32" fillId="7" borderId="28"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32" fillId="7" borderId="26" xfId="0" applyFont="1" applyFill="1" applyBorder="1" applyAlignment="1">
      <alignment horizontal="center" vertical="center" wrapText="1"/>
    </xf>
    <xf numFmtId="166" fontId="31" fillId="2" borderId="55" xfId="0" applyNumberFormat="1" applyFont="1" applyFill="1" applyBorder="1" applyAlignment="1">
      <alignment horizontal="center" vertical="center" wrapText="1"/>
    </xf>
    <xf numFmtId="166" fontId="31" fillId="2" borderId="63" xfId="0" applyNumberFormat="1" applyFont="1" applyFill="1" applyBorder="1" applyAlignment="1">
      <alignment horizontal="center" vertical="center" wrapText="1"/>
    </xf>
    <xf numFmtId="166" fontId="31" fillId="2" borderId="75" xfId="0" applyNumberFormat="1" applyFont="1" applyFill="1" applyBorder="1" applyAlignment="1">
      <alignment horizontal="center" vertical="center" wrapText="1"/>
    </xf>
    <xf numFmtId="9" fontId="32" fillId="2" borderId="60" xfId="0" applyNumberFormat="1" applyFont="1" applyFill="1" applyBorder="1" applyAlignment="1" applyProtection="1">
      <alignment horizontal="center" vertical="center" wrapText="1"/>
      <protection locked="0"/>
    </xf>
    <xf numFmtId="0" fontId="32" fillId="2" borderId="66" xfId="0"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protection locked="0"/>
    </xf>
    <xf numFmtId="0" fontId="32" fillId="6" borderId="55" xfId="0" applyFont="1" applyFill="1" applyBorder="1" applyAlignment="1">
      <alignment horizontal="center" vertical="center" wrapText="1"/>
    </xf>
    <xf numFmtId="0" fontId="32" fillId="6" borderId="63" xfId="0" applyFont="1" applyFill="1" applyBorder="1" applyAlignment="1">
      <alignment horizontal="center" vertical="center" wrapText="1"/>
    </xf>
    <xf numFmtId="0" fontId="32" fillId="6" borderId="69" xfId="0" applyFont="1" applyFill="1" applyBorder="1" applyAlignment="1">
      <alignment horizontal="center" vertical="center" wrapText="1"/>
    </xf>
    <xf numFmtId="0" fontId="30" fillId="10" borderId="77" xfId="0" applyFont="1" applyFill="1" applyBorder="1" applyAlignment="1">
      <alignment horizontal="center" vertical="center" wrapText="1"/>
    </xf>
    <xf numFmtId="0" fontId="30" fillId="10" borderId="78" xfId="0" applyFont="1" applyFill="1" applyBorder="1" applyAlignment="1">
      <alignment horizontal="center" vertical="center" wrapText="1"/>
    </xf>
    <xf numFmtId="0" fontId="30" fillId="10" borderId="76" xfId="0" applyFont="1" applyFill="1" applyBorder="1" applyAlignment="1">
      <alignment horizontal="center" vertical="center" textRotation="90" wrapText="1"/>
    </xf>
    <xf numFmtId="0" fontId="31" fillId="17" borderId="7"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8" xfId="0" applyFont="1" applyFill="1" applyBorder="1" applyAlignment="1">
      <alignment horizontal="center" vertical="center"/>
    </xf>
    <xf numFmtId="0" fontId="35" fillId="13" borderId="76" xfId="0" applyFont="1" applyFill="1" applyBorder="1" applyAlignment="1">
      <alignment horizontal="center" vertical="center" wrapText="1"/>
    </xf>
    <xf numFmtId="0" fontId="35" fillId="13" borderId="8" xfId="0" applyFont="1" applyFill="1" applyBorder="1" applyAlignment="1">
      <alignment horizontal="center" vertical="center" wrapText="1"/>
    </xf>
    <xf numFmtId="0" fontId="56" fillId="17" borderId="5" xfId="0" applyFont="1" applyFill="1" applyBorder="1" applyAlignment="1">
      <alignment horizontal="center" vertical="center" wrapText="1"/>
    </xf>
    <xf numFmtId="0" fontId="30" fillId="9" borderId="28" xfId="0" applyFont="1" applyFill="1" applyBorder="1" applyAlignment="1">
      <alignment horizontal="center" vertical="center" textRotation="90" wrapText="1"/>
    </xf>
    <xf numFmtId="0" fontId="34" fillId="2" borderId="7" xfId="0" applyFont="1" applyFill="1" applyBorder="1" applyAlignment="1" applyProtection="1">
      <alignment horizontal="justify" vertical="center" wrapText="1"/>
      <protection locked="0"/>
    </xf>
    <xf numFmtId="0" fontId="34" fillId="2" borderId="8" xfId="0" applyFont="1" applyFill="1" applyBorder="1" applyAlignment="1" applyProtection="1">
      <alignment horizontal="justify" vertical="center" wrapText="1"/>
      <protection locked="0"/>
    </xf>
    <xf numFmtId="0" fontId="31" fillId="2" borderId="29" xfId="0" applyFont="1" applyFill="1" applyBorder="1" applyAlignment="1">
      <alignment horizontal="center" vertical="center" wrapText="1"/>
    </xf>
    <xf numFmtId="0" fontId="31" fillId="17" borderId="7" xfId="0" applyFont="1" applyFill="1" applyBorder="1" applyAlignment="1">
      <alignment horizontal="center" vertical="center" wrapText="1"/>
    </xf>
    <xf numFmtId="0" fontId="31" fillId="17" borderId="15" xfId="0" applyFont="1" applyFill="1" applyBorder="1" applyAlignment="1">
      <alignment horizontal="center" vertical="center" wrapText="1"/>
    </xf>
    <xf numFmtId="0" fontId="31" fillId="2" borderId="79" xfId="0" applyFont="1" applyFill="1" applyBorder="1" applyAlignment="1">
      <alignment horizontal="center" vertical="center"/>
    </xf>
    <xf numFmtId="9" fontId="32" fillId="2" borderId="7" xfId="0" applyNumberFormat="1" applyFont="1" applyFill="1" applyBorder="1" applyAlignment="1" applyProtection="1">
      <alignment horizontal="center" vertical="center"/>
      <protection locked="0"/>
    </xf>
    <xf numFmtId="0" fontId="32" fillId="2" borderId="8" xfId="0" applyFont="1" applyFill="1" applyBorder="1" applyAlignment="1" applyProtection="1">
      <alignment horizontal="center" vertical="center"/>
      <protection locked="0"/>
    </xf>
    <xf numFmtId="0" fontId="32" fillId="6" borderId="7" xfId="0" applyFont="1" applyFill="1" applyBorder="1" applyAlignment="1">
      <alignment horizontal="center" vertical="center" wrapText="1"/>
    </xf>
    <xf numFmtId="0" fontId="32" fillId="6" borderId="15" xfId="0" applyFont="1" applyFill="1" applyBorder="1" applyAlignment="1">
      <alignment horizontal="center" vertical="center" wrapText="1"/>
    </xf>
    <xf numFmtId="0" fontId="31" fillId="2" borderId="80" xfId="0" applyFont="1" applyFill="1" applyBorder="1" applyAlignment="1">
      <alignment horizontal="center" vertical="center"/>
    </xf>
    <xf numFmtId="0" fontId="31" fillId="2" borderId="58"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67" fillId="0" borderId="55" xfId="0" applyFont="1" applyBorder="1" applyAlignment="1">
      <alignment horizontal="center" vertical="center" wrapText="1"/>
    </xf>
    <xf numFmtId="0" fontId="67" fillId="0" borderId="69" xfId="0" applyFont="1" applyBorder="1" applyAlignment="1">
      <alignment horizontal="center" vertical="center" wrapText="1"/>
    </xf>
    <xf numFmtId="0" fontId="56" fillId="17" borderId="7" xfId="0" applyFont="1" applyFill="1" applyBorder="1" applyAlignment="1">
      <alignment horizontal="center" vertical="center" wrapText="1"/>
    </xf>
    <xf numFmtId="0" fontId="56" fillId="17" borderId="15" xfId="0" applyFont="1" applyFill="1" applyBorder="1" applyAlignment="1">
      <alignment horizontal="center" vertical="center" wrapText="1"/>
    </xf>
    <xf numFmtId="0" fontId="56" fillId="17" borderId="28" xfId="0" applyFont="1" applyFill="1" applyBorder="1" applyAlignment="1">
      <alignment horizontal="center" vertical="center" wrapText="1"/>
    </xf>
    <xf numFmtId="0" fontId="56" fillId="17" borderId="16" xfId="0" applyFont="1" applyFill="1" applyBorder="1" applyAlignment="1">
      <alignment horizontal="center" vertical="center" wrapText="1"/>
    </xf>
    <xf numFmtId="0" fontId="32" fillId="17" borderId="5"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56" fillId="0" borderId="54" xfId="0" applyFont="1" applyBorder="1" applyAlignment="1">
      <alignment horizontal="center" vertical="center" wrapText="1"/>
    </xf>
    <xf numFmtId="0" fontId="56" fillId="0" borderId="68" xfId="0" applyFont="1" applyBorder="1" applyAlignment="1">
      <alignment horizontal="center" vertical="center" wrapText="1"/>
    </xf>
    <xf numFmtId="0" fontId="31" fillId="0" borderId="54" xfId="0" applyFont="1" applyBorder="1" applyAlignment="1">
      <alignment horizontal="center" vertical="center"/>
    </xf>
    <xf numFmtId="0" fontId="31" fillId="0" borderId="68" xfId="0" applyFont="1" applyBorder="1" applyAlignment="1">
      <alignment horizontal="center" vertical="center"/>
    </xf>
    <xf numFmtId="0" fontId="31" fillId="17" borderId="54" xfId="0" applyFont="1" applyFill="1" applyBorder="1" applyAlignment="1">
      <alignment horizontal="center" vertical="center" wrapText="1"/>
    </xf>
    <xf numFmtId="0" fontId="31" fillId="17" borderId="68" xfId="0" applyFont="1" applyFill="1" applyBorder="1" applyAlignment="1">
      <alignment horizontal="center" vertical="center" wrapText="1"/>
    </xf>
    <xf numFmtId="0" fontId="31" fillId="2" borderId="55" xfId="0" applyFont="1" applyFill="1" applyBorder="1" applyAlignment="1">
      <alignment horizontal="center" vertical="center"/>
    </xf>
    <xf numFmtId="0" fontId="31" fillId="2" borderId="69" xfId="0" applyFont="1" applyFill="1" applyBorder="1" applyAlignment="1">
      <alignment horizontal="center" vertical="center"/>
    </xf>
    <xf numFmtId="0" fontId="32" fillId="2" borderId="56" xfId="1" applyFont="1" applyFill="1" applyBorder="1" applyAlignment="1" applyProtection="1">
      <alignment horizontal="center" vertical="center" wrapText="1"/>
      <protection locked="0"/>
    </xf>
    <xf numFmtId="0" fontId="32" fillId="2" borderId="70" xfId="1" applyFont="1" applyFill="1" applyBorder="1" applyAlignment="1" applyProtection="1">
      <alignment horizontal="center" vertical="center" wrapText="1"/>
      <protection locked="0"/>
    </xf>
    <xf numFmtId="0" fontId="32" fillId="4" borderId="61" xfId="0" applyFont="1" applyFill="1" applyBorder="1" applyAlignment="1">
      <alignment horizontal="center" vertical="center" wrapText="1"/>
    </xf>
    <xf numFmtId="0" fontId="32" fillId="4" borderId="75" xfId="0" applyFont="1" applyFill="1" applyBorder="1" applyAlignment="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protection locked="0"/>
    </xf>
    <xf numFmtId="0" fontId="45" fillId="16" borderId="5" xfId="0" applyFont="1" applyFill="1" applyBorder="1" applyAlignment="1">
      <alignment horizontal="left" vertical="center" wrapText="1"/>
    </xf>
    <xf numFmtId="0" fontId="45" fillId="16" borderId="5" xfId="0" applyFont="1" applyFill="1" applyBorder="1" applyAlignment="1">
      <alignment horizontal="left" vertical="center"/>
    </xf>
    <xf numFmtId="0" fontId="31" fillId="2" borderId="12"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31" fillId="2" borderId="27"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center" vertical="center" wrapText="1"/>
      <protection locked="0"/>
    </xf>
    <xf numFmtId="0" fontId="31" fillId="2" borderId="28"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32" fillId="0" borderId="61" xfId="1" applyFont="1" applyBorder="1" applyAlignment="1" applyProtection="1">
      <alignment horizontal="center" vertical="center" wrapText="1"/>
      <protection locked="0"/>
    </xf>
    <xf numFmtId="0" fontId="32" fillId="0" borderId="75" xfId="1" applyFont="1" applyBorder="1" applyAlignment="1" applyProtection="1">
      <alignment horizontal="center" vertical="center" wrapText="1"/>
      <protection locked="0"/>
    </xf>
    <xf numFmtId="0" fontId="32" fillId="7" borderId="54" xfId="0" applyFont="1" applyFill="1" applyBorder="1" applyAlignment="1">
      <alignment horizontal="center" vertical="center" wrapText="1"/>
    </xf>
    <xf numFmtId="0" fontId="32" fillId="7" borderId="68" xfId="0" applyFont="1" applyFill="1" applyBorder="1" applyAlignment="1">
      <alignment horizontal="center" vertical="center" wrapText="1"/>
    </xf>
    <xf numFmtId="0" fontId="34" fillId="0" borderId="55" xfId="0" applyFont="1" applyBorder="1" applyAlignment="1" applyProtection="1">
      <alignment horizontal="center" vertical="center" wrapText="1"/>
      <protection locked="0"/>
    </xf>
    <xf numFmtId="0" fontId="34" fillId="0" borderId="69" xfId="0" applyFont="1" applyBorder="1" applyAlignment="1" applyProtection="1">
      <alignment horizontal="center" vertical="center" wrapText="1"/>
      <protection locked="0"/>
    </xf>
    <xf numFmtId="0" fontId="31" fillId="2" borderId="81" xfId="0" applyFont="1" applyFill="1" applyBorder="1" applyAlignment="1">
      <alignment horizontal="center" vertical="center"/>
    </xf>
    <xf numFmtId="0" fontId="31" fillId="0" borderId="55" xfId="0" applyFont="1" applyBorder="1" applyAlignment="1">
      <alignment horizontal="center" vertical="center" wrapText="1"/>
    </xf>
    <xf numFmtId="0" fontId="31" fillId="0" borderId="69" xfId="0" applyFont="1" applyBorder="1" applyAlignment="1">
      <alignment horizontal="center" vertical="center" wrapText="1"/>
    </xf>
    <xf numFmtId="0" fontId="32" fillId="17" borderId="11" xfId="0" applyFont="1" applyFill="1" applyBorder="1" applyAlignment="1" applyProtection="1">
      <alignment horizontal="center" vertical="center" wrapText="1"/>
      <protection locked="0"/>
    </xf>
    <xf numFmtId="9" fontId="32" fillId="2" borderId="5" xfId="0" applyNumberFormat="1" applyFont="1" applyFill="1" applyBorder="1" applyAlignment="1" applyProtection="1">
      <alignment horizontal="center" vertical="center" wrapText="1"/>
      <protection locked="0"/>
    </xf>
    <xf numFmtId="0" fontId="32" fillId="6" borderId="5" xfId="0" applyFont="1" applyFill="1" applyBorder="1" applyAlignment="1">
      <alignment horizontal="center" vertical="center" wrapText="1"/>
    </xf>
    <xf numFmtId="0" fontId="2" fillId="0" borderId="0" xfId="0" applyFont="1" applyAlignment="1">
      <alignment horizontal="left" vertical="center" wrapText="1"/>
    </xf>
    <xf numFmtId="9" fontId="32" fillId="2" borderId="5" xfId="4"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0" borderId="5" xfId="0" applyFont="1" applyBorder="1" applyAlignment="1">
      <alignment horizontal="center" vertical="center"/>
    </xf>
    <xf numFmtId="0" fontId="32" fillId="0" borderId="5" xfId="0" applyFont="1" applyBorder="1" applyAlignment="1">
      <alignment horizontal="center" vertical="center" wrapText="1"/>
    </xf>
    <xf numFmtId="0" fontId="32" fillId="2" borderId="7"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7"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protection locked="0"/>
    </xf>
    <xf numFmtId="0" fontId="32" fillId="7" borderId="5" xfId="0" applyFont="1" applyFill="1" applyBorder="1" applyAlignment="1">
      <alignment horizontal="center" vertical="center" wrapText="1"/>
    </xf>
    <xf numFmtId="9" fontId="32" fillId="2" borderId="5" xfId="0" applyNumberFormat="1" applyFont="1" applyFill="1" applyBorder="1" applyAlignment="1">
      <alignment horizontal="center" vertical="center" wrapText="1"/>
    </xf>
    <xf numFmtId="0" fontId="32" fillId="2" borderId="5" xfId="1" applyFont="1" applyFill="1" applyBorder="1" applyAlignment="1" applyProtection="1">
      <alignment horizontal="center" vertical="center" wrapText="1"/>
      <protection locked="0"/>
    </xf>
    <xf numFmtId="0" fontId="32" fillId="2" borderId="15" xfId="0" applyFont="1" applyFill="1" applyBorder="1" applyAlignment="1" applyProtection="1">
      <alignment horizontal="left" vertical="center" wrapText="1"/>
      <protection locked="0"/>
    </xf>
    <xf numFmtId="0" fontId="32" fillId="17" borderId="7" xfId="0" applyFont="1" applyFill="1" applyBorder="1" applyAlignment="1">
      <alignment horizontal="center" vertical="center"/>
    </xf>
    <xf numFmtId="0" fontId="32" fillId="17" borderId="15" xfId="0" applyFont="1" applyFill="1" applyBorder="1" applyAlignment="1">
      <alignment horizontal="center" vertical="center"/>
    </xf>
    <xf numFmtId="0" fontId="32" fillId="17" borderId="8" xfId="0" applyFont="1" applyFill="1" applyBorder="1" applyAlignment="1">
      <alignment horizontal="center" vertical="center"/>
    </xf>
    <xf numFmtId="0" fontId="32" fillId="7" borderId="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justify" vertical="center" wrapText="1"/>
      <protection locked="0"/>
    </xf>
    <xf numFmtId="0" fontId="32" fillId="2" borderId="15" xfId="0" applyFont="1" applyFill="1" applyBorder="1" applyAlignment="1">
      <alignment horizontal="center" vertical="center"/>
    </xf>
    <xf numFmtId="0" fontId="54" fillId="10" borderId="29" xfId="0" applyFont="1" applyFill="1" applyBorder="1" applyAlignment="1">
      <alignment horizontal="center" vertical="center" wrapText="1"/>
    </xf>
    <xf numFmtId="0" fontId="54" fillId="10" borderId="5" xfId="0" applyFont="1" applyFill="1" applyBorder="1" applyAlignment="1">
      <alignment horizontal="center" vertical="center" wrapText="1"/>
    </xf>
    <xf numFmtId="0" fontId="54" fillId="13" borderId="29" xfId="0" applyFont="1" applyFill="1" applyBorder="1" applyAlignment="1">
      <alignment horizontal="center" vertical="center" wrapText="1"/>
    </xf>
    <xf numFmtId="0" fontId="54" fillId="13" borderId="43"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4" fillId="10" borderId="4" xfId="0" applyFont="1" applyFill="1" applyBorder="1" applyAlignment="1">
      <alignment horizontal="center" vertical="center" wrapText="1"/>
    </xf>
    <xf numFmtId="0" fontId="54" fillId="10" borderId="2" xfId="0" applyFont="1" applyFill="1" applyBorder="1" applyAlignment="1">
      <alignment horizontal="center" vertical="center" wrapText="1"/>
    </xf>
    <xf numFmtId="0" fontId="54" fillId="13" borderId="34" xfId="0" applyFont="1" applyFill="1" applyBorder="1" applyAlignment="1">
      <alignment horizontal="center" vertical="center" wrapText="1"/>
    </xf>
    <xf numFmtId="0" fontId="54" fillId="13" borderId="44" xfId="0" applyFont="1" applyFill="1" applyBorder="1" applyAlignment="1">
      <alignment horizontal="center" vertical="center" wrapText="1"/>
    </xf>
    <xf numFmtId="0" fontId="54" fillId="13" borderId="30" xfId="0" applyFont="1" applyFill="1" applyBorder="1" applyAlignment="1">
      <alignment horizontal="center" vertical="center" wrapText="1"/>
    </xf>
    <xf numFmtId="0" fontId="54" fillId="13" borderId="35" xfId="0" applyFont="1" applyFill="1" applyBorder="1" applyAlignment="1">
      <alignment horizontal="center" vertical="center" wrapText="1"/>
    </xf>
    <xf numFmtId="0" fontId="54" fillId="13" borderId="48" xfId="0" applyFont="1" applyFill="1" applyBorder="1" applyAlignment="1">
      <alignment horizontal="center" vertical="center" wrapText="1"/>
    </xf>
    <xf numFmtId="0" fontId="32" fillId="2" borderId="5" xfId="0" applyFont="1" applyFill="1" applyBorder="1" applyAlignment="1" applyProtection="1">
      <alignment horizontal="center" vertical="center"/>
      <protection locked="0"/>
    </xf>
    <xf numFmtId="0" fontId="54" fillId="9" borderId="41" xfId="0" applyFont="1" applyFill="1" applyBorder="1" applyAlignment="1">
      <alignment horizontal="center" vertical="center" textRotation="90" wrapText="1"/>
    </xf>
    <xf numFmtId="0" fontId="54" fillId="9" borderId="23" xfId="0" applyFont="1" applyFill="1" applyBorder="1" applyAlignment="1">
      <alignment horizontal="center" vertical="center" textRotation="90" wrapText="1"/>
    </xf>
    <xf numFmtId="0" fontId="54" fillId="13" borderId="51" xfId="0" applyFont="1" applyFill="1" applyBorder="1" applyAlignment="1">
      <alignment horizontal="center" vertical="center" wrapText="1"/>
    </xf>
    <xf numFmtId="0" fontId="54" fillId="13" borderId="42" xfId="0" applyFont="1" applyFill="1" applyBorder="1" applyAlignment="1">
      <alignment horizontal="center" vertical="center" wrapText="1"/>
    </xf>
    <xf numFmtId="0" fontId="54" fillId="10" borderId="34" xfId="0" applyFont="1" applyFill="1" applyBorder="1" applyAlignment="1">
      <alignment horizontal="center" vertical="center" wrapText="1"/>
    </xf>
    <xf numFmtId="0" fontId="54" fillId="10" borderId="40" xfId="0" applyFont="1" applyFill="1" applyBorder="1" applyAlignment="1">
      <alignment horizontal="center" vertical="center" wrapText="1"/>
    </xf>
    <xf numFmtId="0" fontId="54" fillId="10" borderId="29" xfId="0" applyFont="1" applyFill="1" applyBorder="1" applyAlignment="1">
      <alignment horizontal="center" vertical="center" textRotation="90" wrapText="1"/>
    </xf>
    <xf numFmtId="0" fontId="54" fillId="10" borderId="15" xfId="0" applyFont="1" applyFill="1" applyBorder="1" applyAlignment="1">
      <alignment horizontal="center" vertical="center" wrapText="1"/>
    </xf>
    <xf numFmtId="0" fontId="54" fillId="10" borderId="25" xfId="0" applyFont="1" applyFill="1" applyBorder="1" applyAlignment="1">
      <alignment horizontal="center" vertical="center" textRotation="90" wrapText="1"/>
    </xf>
    <xf numFmtId="0" fontId="54" fillId="10" borderId="13" xfId="0" applyFont="1" applyFill="1" applyBorder="1" applyAlignment="1">
      <alignment horizontal="center" vertical="center" textRotation="90" wrapText="1"/>
    </xf>
    <xf numFmtId="0" fontId="32" fillId="2" borderId="29" xfId="0" applyFont="1" applyFill="1" applyBorder="1" applyAlignment="1" applyProtection="1">
      <alignment horizontal="left" vertical="center" wrapText="1"/>
      <protection locked="0"/>
    </xf>
    <xf numFmtId="0" fontId="54" fillId="13" borderId="3" xfId="0" applyFont="1" applyFill="1" applyBorder="1" applyAlignment="1">
      <alignment horizontal="center" vertical="center" wrapText="1"/>
    </xf>
    <xf numFmtId="0" fontId="54" fillId="13" borderId="50" xfId="0"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7" xfId="0" applyFont="1" applyFill="1" applyBorder="1" applyAlignment="1">
      <alignment horizontal="left" vertical="center" wrapText="1"/>
    </xf>
    <xf numFmtId="9" fontId="32" fillId="0" borderId="5" xfId="0" applyNumberFormat="1" applyFont="1" applyBorder="1" applyAlignment="1">
      <alignment horizontal="center" vertical="center" wrapText="1"/>
    </xf>
    <xf numFmtId="0" fontId="54" fillId="13" borderId="2" xfId="0" applyFont="1" applyFill="1" applyBorder="1" applyAlignment="1">
      <alignment horizontal="center" vertical="center" wrapText="1"/>
    </xf>
    <xf numFmtId="0" fontId="54" fillId="13" borderId="18" xfId="0" applyFont="1" applyFill="1" applyBorder="1" applyAlignment="1">
      <alignment horizontal="center" vertical="center" wrapText="1"/>
    </xf>
    <xf numFmtId="0" fontId="54" fillId="13" borderId="1" xfId="0" applyFont="1" applyFill="1" applyBorder="1" applyAlignment="1">
      <alignment horizontal="center" vertical="center" wrapText="1"/>
    </xf>
    <xf numFmtId="0" fontId="54" fillId="13" borderId="17" xfId="0" applyFont="1" applyFill="1" applyBorder="1" applyAlignment="1">
      <alignment horizontal="center" vertical="center" wrapText="1"/>
    </xf>
    <xf numFmtId="0" fontId="54" fillId="10" borderId="10"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26"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38" fillId="0" borderId="36" xfId="0" applyFont="1" applyBorder="1" applyAlignment="1">
      <alignment horizontal="center" vertical="center" wrapText="1"/>
    </xf>
    <xf numFmtId="0" fontId="38" fillId="0" borderId="38" xfId="0" applyFont="1" applyBorder="1" applyAlignment="1">
      <alignment horizontal="center" vertical="center" wrapText="1"/>
    </xf>
    <xf numFmtId="0" fontId="38" fillId="0" borderId="0" xfId="0" applyFont="1" applyAlignment="1">
      <alignment horizontal="center" vertical="center" wrapText="1"/>
    </xf>
    <xf numFmtId="0" fontId="38" fillId="0" borderId="25" xfId="0" applyFont="1" applyBorder="1" applyAlignment="1">
      <alignment horizontal="center" vertical="center" wrapText="1"/>
    </xf>
    <xf numFmtId="0" fontId="38" fillId="2" borderId="7" xfId="0" applyFont="1" applyFill="1" applyBorder="1" applyAlignment="1">
      <alignment horizontal="center" vertical="center" wrapText="1"/>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53" fillId="5" borderId="7"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53" fillId="5" borderId="8" xfId="0" applyFont="1" applyFill="1" applyBorder="1" applyAlignment="1">
      <alignment horizontal="center" vertical="center" wrapText="1"/>
    </xf>
    <xf numFmtId="0" fontId="32" fillId="0" borderId="7" xfId="0" applyFont="1" applyBorder="1" applyAlignment="1" applyProtection="1">
      <alignment horizontal="justify" vertical="center" wrapText="1"/>
      <protection locked="0"/>
    </xf>
    <xf numFmtId="0" fontId="32" fillId="0" borderId="8" xfId="0" applyFont="1" applyBorder="1" applyAlignment="1" applyProtection="1">
      <alignment horizontal="justify" vertical="center" wrapText="1"/>
      <protection locked="0"/>
    </xf>
    <xf numFmtId="0" fontId="31" fillId="2" borderId="0" xfId="0" applyFont="1" applyFill="1" applyAlignment="1">
      <alignment horizontal="left" vertical="center" wrapText="1"/>
    </xf>
    <xf numFmtId="0" fontId="31" fillId="2" borderId="29" xfId="0" applyFont="1" applyFill="1" applyBorder="1" applyAlignment="1" applyProtection="1">
      <alignment horizontal="center" vertical="center" wrapText="1"/>
      <protection locked="0"/>
    </xf>
    <xf numFmtId="0" fontId="31" fillId="2" borderId="0" xfId="0" applyFont="1" applyFill="1" applyAlignment="1">
      <alignment horizontal="center" vertical="center"/>
    </xf>
    <xf numFmtId="0" fontId="32" fillId="6" borderId="8" xfId="0" applyFont="1" applyFill="1" applyBorder="1" applyAlignment="1">
      <alignment horizontal="center" vertical="center" wrapText="1"/>
    </xf>
    <xf numFmtId="14" fontId="31" fillId="2" borderId="7" xfId="0" applyNumberFormat="1" applyFont="1" applyFill="1" applyBorder="1" applyAlignment="1">
      <alignment horizontal="center" vertical="center" wrapText="1"/>
    </xf>
    <xf numFmtId="14" fontId="31" fillId="2" borderId="8" xfId="0" applyNumberFormat="1" applyFont="1" applyFill="1" applyBorder="1" applyAlignment="1">
      <alignment horizontal="center" vertical="center" wrapText="1"/>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31" fillId="2" borderId="7" xfId="0" applyFont="1" applyFill="1" applyBorder="1" applyAlignment="1">
      <alignment vertical="center" wrapText="1"/>
    </xf>
    <xf numFmtId="0" fontId="31" fillId="2" borderId="15" xfId="0" applyFont="1" applyFill="1" applyBorder="1" applyAlignment="1">
      <alignment vertical="center" wrapText="1"/>
    </xf>
    <xf numFmtId="0" fontId="31" fillId="2" borderId="8" xfId="0" applyFont="1" applyFill="1" applyBorder="1" applyAlignment="1">
      <alignmen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54" fillId="13" borderId="5" xfId="0" applyFont="1" applyFill="1" applyBorder="1" applyAlignment="1">
      <alignment horizontal="justify" vertical="center" wrapText="1"/>
    </xf>
    <xf numFmtId="0" fontId="54" fillId="13" borderId="18" xfId="0" applyFont="1" applyFill="1" applyBorder="1" applyAlignment="1">
      <alignment horizontal="justify" vertical="center" wrapText="1"/>
    </xf>
    <xf numFmtId="0" fontId="54" fillId="13" borderId="7" xfId="0" applyFont="1" applyFill="1" applyBorder="1" applyAlignment="1">
      <alignment horizontal="center" vertical="center" wrapText="1"/>
    </xf>
    <xf numFmtId="0" fontId="54" fillId="13" borderId="8" xfId="0" applyFont="1" applyFill="1" applyBorder="1" applyAlignment="1">
      <alignment horizontal="center" vertical="center" wrapText="1"/>
    </xf>
    <xf numFmtId="0" fontId="32" fillId="2" borderId="28" xfId="0" applyFont="1" applyFill="1" applyBorder="1" applyAlignment="1" applyProtection="1">
      <alignment horizontal="center" vertical="center" wrapText="1"/>
      <protection locked="0"/>
    </xf>
    <xf numFmtId="0" fontId="32" fillId="2" borderId="2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protection locked="0"/>
    </xf>
    <xf numFmtId="0" fontId="32" fillId="2" borderId="25" xfId="0" applyFont="1" applyFill="1" applyBorder="1" applyAlignment="1" applyProtection="1">
      <alignment horizontal="center" vertical="center" wrapText="1"/>
      <protection locked="0"/>
    </xf>
    <xf numFmtId="0" fontId="32" fillId="2" borderId="26" xfId="0" applyFont="1" applyFill="1" applyBorder="1" applyAlignment="1" applyProtection="1">
      <alignment horizontal="center" vertical="center" wrapText="1"/>
      <protection locked="0"/>
    </xf>
    <xf numFmtId="0" fontId="32" fillId="2" borderId="13" xfId="0" applyFont="1" applyFill="1" applyBorder="1" applyAlignment="1" applyProtection="1">
      <alignment horizontal="center" vertical="center" wrapText="1"/>
      <protection locked="0"/>
    </xf>
    <xf numFmtId="0" fontId="32" fillId="2" borderId="11" xfId="0" applyFont="1" applyFill="1" applyBorder="1" applyAlignment="1" applyProtection="1">
      <alignment horizontal="center" vertical="center" wrapText="1"/>
      <protection locked="0"/>
    </xf>
    <xf numFmtId="0" fontId="31" fillId="0" borderId="5" xfId="0" applyFont="1" applyBorder="1" applyAlignment="1" applyProtection="1">
      <alignment horizontal="justify"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25" xfId="0" applyNumberFormat="1" applyFont="1" applyBorder="1" applyAlignment="1" applyProtection="1">
      <alignment horizontal="center" vertical="center" wrapText="1"/>
      <protection locked="0"/>
    </xf>
    <xf numFmtId="9" fontId="32" fillId="0" borderId="13" xfId="0" applyNumberFormat="1" applyFont="1" applyBorder="1" applyAlignment="1" applyProtection="1">
      <alignment horizontal="center" vertical="center" wrapText="1"/>
      <protection locked="0"/>
    </xf>
    <xf numFmtId="14" fontId="31" fillId="2" borderId="7" xfId="0" applyNumberFormat="1" applyFont="1" applyFill="1" applyBorder="1" applyAlignment="1">
      <alignment horizontal="center" vertical="center"/>
    </xf>
    <xf numFmtId="14" fontId="31" fillId="2" borderId="8" xfId="0" applyNumberFormat="1" applyFont="1" applyFill="1" applyBorder="1" applyAlignment="1">
      <alignment horizontal="center" vertical="center"/>
    </xf>
    <xf numFmtId="0" fontId="56" fillId="16" borderId="7" xfId="0" applyFont="1" applyFill="1" applyBorder="1" applyAlignment="1">
      <alignment horizontal="justify" vertical="center" wrapText="1"/>
    </xf>
    <xf numFmtId="0" fontId="56" fillId="16" borderId="8" xfId="0" applyFont="1" applyFill="1" applyBorder="1" applyAlignment="1">
      <alignment horizontal="justify" vertical="center" wrapText="1"/>
    </xf>
    <xf numFmtId="0" fontId="56" fillId="16" borderId="7" xfId="0" applyFont="1" applyFill="1" applyBorder="1" applyAlignment="1">
      <alignment horizontal="center" vertical="center" wrapText="1"/>
    </xf>
    <xf numFmtId="0" fontId="56" fillId="16" borderId="8" xfId="0" applyFont="1" applyFill="1" applyBorder="1" applyAlignment="1">
      <alignment horizontal="center" vertical="center" wrapText="1"/>
    </xf>
    <xf numFmtId="0" fontId="56" fillId="16" borderId="7" xfId="0" applyFont="1" applyFill="1" applyBorder="1" applyAlignment="1">
      <alignment horizontal="center" vertical="center"/>
    </xf>
    <xf numFmtId="0" fontId="56" fillId="16" borderId="8" xfId="0" applyFont="1" applyFill="1" applyBorder="1" applyAlignment="1">
      <alignment horizontal="center" vertical="center"/>
    </xf>
    <xf numFmtId="9" fontId="31" fillId="0" borderId="7" xfId="0" applyNumberFormat="1" applyFont="1" applyBorder="1" applyAlignment="1" applyProtection="1">
      <alignment horizontal="center" vertical="center" wrapText="1"/>
      <protection locked="0"/>
    </xf>
    <xf numFmtId="9" fontId="31" fillId="0" borderId="15" xfId="0" applyNumberFormat="1" applyFont="1" applyBorder="1" applyAlignment="1" applyProtection="1">
      <alignment horizontal="center" vertical="center" wrapText="1"/>
      <protection locked="0"/>
    </xf>
    <xf numFmtId="9" fontId="31" fillId="0" borderId="8" xfId="0" applyNumberFormat="1" applyFont="1" applyBorder="1" applyAlignment="1" applyProtection="1">
      <alignment horizontal="center" vertical="center" wrapText="1"/>
      <protection locked="0"/>
    </xf>
    <xf numFmtId="0" fontId="31" fillId="2" borderId="7" xfId="1" applyFont="1" applyFill="1" applyBorder="1" applyAlignment="1" applyProtection="1">
      <alignment horizontal="center" vertical="center" wrapText="1"/>
      <protection locked="0"/>
    </xf>
    <xf numFmtId="0" fontId="31" fillId="2" borderId="15" xfId="1" applyFont="1" applyFill="1" applyBorder="1" applyAlignment="1" applyProtection="1">
      <alignment horizontal="center" vertical="center" wrapText="1"/>
      <protection locked="0"/>
    </xf>
    <xf numFmtId="0" fontId="31" fillId="2" borderId="8" xfId="1" applyFont="1" applyFill="1" applyBorder="1" applyAlignment="1" applyProtection="1">
      <alignment horizontal="center" vertical="center" wrapText="1"/>
      <protection locked="0"/>
    </xf>
    <xf numFmtId="14" fontId="31" fillId="2" borderId="15" xfId="0" applyNumberFormat="1"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8"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25" xfId="0" applyFont="1" applyFill="1" applyBorder="1" applyAlignment="1">
      <alignment horizontal="center" vertical="center" wrapText="1"/>
    </xf>
    <xf numFmtId="0" fontId="35" fillId="2" borderId="26"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48" fillId="0" borderId="0" xfId="0" applyFont="1" applyAlignment="1">
      <alignment horizontal="justify" vertical="center"/>
    </xf>
    <xf numFmtId="0" fontId="36" fillId="2" borderId="28" xfId="0" applyFont="1" applyFill="1" applyBorder="1" applyAlignment="1">
      <alignment horizontal="center" vertical="center" wrapText="1"/>
    </xf>
    <xf numFmtId="0" fontId="36" fillId="2" borderId="14"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16"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25" xfId="0" applyFont="1" applyFill="1" applyBorder="1" applyAlignment="1">
      <alignment horizontal="center" vertical="center" wrapText="1"/>
    </xf>
    <xf numFmtId="0" fontId="36" fillId="2" borderId="26"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35" fillId="0" borderId="28"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2" borderId="28"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35" fillId="2" borderId="27"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33" fillId="0" borderId="11" xfId="0" applyFont="1" applyBorder="1" applyAlignment="1">
      <alignment horizontal="left" vertical="center"/>
    </xf>
    <xf numFmtId="0" fontId="54" fillId="9" borderId="16" xfId="0" applyFont="1" applyFill="1" applyBorder="1" applyAlignment="1">
      <alignment horizontal="center" vertical="center" textRotation="90" wrapText="1"/>
    </xf>
    <xf numFmtId="0" fontId="54" fillId="13" borderId="15" xfId="0" applyFont="1" applyFill="1" applyBorder="1" applyAlignment="1">
      <alignment horizontal="center" vertical="center" wrapText="1"/>
    </xf>
    <xf numFmtId="0" fontId="53" fillId="0" borderId="5" xfId="0" applyFont="1" applyBorder="1" applyAlignment="1">
      <alignment horizontal="center" vertical="center" wrapText="1"/>
    </xf>
    <xf numFmtId="0" fontId="53" fillId="0" borderId="5" xfId="0" applyFont="1" applyBorder="1" applyAlignment="1">
      <alignment horizontal="center" vertical="center"/>
    </xf>
    <xf numFmtId="0" fontId="53" fillId="6" borderId="5" xfId="0" applyFont="1" applyFill="1" applyBorder="1" applyAlignment="1">
      <alignment horizontal="center" vertical="center" wrapText="1"/>
    </xf>
    <xf numFmtId="0" fontId="56" fillId="0" borderId="5" xfId="0" applyFont="1" applyBorder="1" applyAlignment="1">
      <alignment horizontal="center" vertical="center" wrapText="1"/>
    </xf>
    <xf numFmtId="14" fontId="31" fillId="2" borderId="5" xfId="0" applyNumberFormat="1" applyFont="1" applyFill="1" applyBorder="1" applyAlignment="1">
      <alignment horizontal="center" vertical="center" wrapText="1"/>
    </xf>
    <xf numFmtId="14" fontId="31" fillId="0" borderId="5" xfId="0" applyNumberFormat="1" applyFont="1" applyBorder="1" applyAlignment="1">
      <alignment horizontal="center" vertical="center" wrapText="1"/>
    </xf>
    <xf numFmtId="0" fontId="53" fillId="2" borderId="5" xfId="0" applyFont="1" applyFill="1" applyBorder="1" applyAlignment="1">
      <alignment horizontal="center" vertical="center" wrapText="1"/>
    </xf>
    <xf numFmtId="1" fontId="32" fillId="2" borderId="5" xfId="0" applyNumberFormat="1" applyFont="1" applyFill="1" applyBorder="1" applyAlignment="1" applyProtection="1">
      <alignment horizontal="center" vertical="center" wrapText="1"/>
      <protection locked="0"/>
    </xf>
    <xf numFmtId="9" fontId="31" fillId="2" borderId="5" xfId="0" applyNumberFormat="1" applyFont="1" applyFill="1" applyBorder="1" applyAlignment="1" applyProtection="1">
      <alignment horizontal="center" vertical="center" wrapText="1"/>
      <protection locked="0"/>
    </xf>
    <xf numFmtId="0" fontId="31" fillId="2" borderId="5" xfId="0" applyFont="1" applyFill="1" applyBorder="1" applyAlignment="1">
      <alignment horizontal="justify" vertical="center" wrapText="1"/>
    </xf>
    <xf numFmtId="0" fontId="32" fillId="6" borderId="5" xfId="0" applyFont="1" applyFill="1" applyBorder="1" applyAlignment="1" applyProtection="1">
      <alignment horizontal="center" vertical="center" wrapText="1"/>
      <protection locked="0"/>
    </xf>
    <xf numFmtId="9" fontId="31" fillId="2" borderId="5" xfId="0" applyNumberFormat="1" applyFont="1" applyFill="1" applyBorder="1" applyAlignment="1">
      <alignment horizontal="center" vertical="center" wrapText="1"/>
    </xf>
    <xf numFmtId="0" fontId="34" fillId="0" borderId="5" xfId="0" applyFont="1" applyBorder="1" applyAlignment="1" applyProtection="1">
      <alignment horizontal="justify" vertical="center" wrapText="1"/>
      <protection locked="0"/>
    </xf>
    <xf numFmtId="0" fontId="31" fillId="2" borderId="5" xfId="0" applyFont="1" applyFill="1" applyBorder="1" applyAlignment="1" applyProtection="1">
      <alignment horizontal="center" vertical="center" wrapText="1"/>
      <protection locked="0"/>
    </xf>
    <xf numFmtId="14" fontId="32" fillId="0" borderId="5" xfId="0" applyNumberFormat="1" applyFont="1" applyBorder="1" applyAlignment="1" applyProtection="1">
      <alignment horizontal="center" vertical="center" wrapText="1"/>
      <protection locked="0"/>
    </xf>
    <xf numFmtId="0" fontId="45" fillId="16" borderId="9" xfId="0" applyFont="1" applyFill="1" applyBorder="1" applyAlignment="1">
      <alignment vertical="center" wrapText="1"/>
    </xf>
    <xf numFmtId="0" fontId="45" fillId="16" borderId="10" xfId="0" applyFont="1" applyFill="1" applyBorder="1" applyAlignment="1">
      <alignment vertical="center" wrapText="1"/>
    </xf>
    <xf numFmtId="0" fontId="45" fillId="16" borderId="11" xfId="0" applyFont="1" applyFill="1" applyBorder="1" applyAlignment="1">
      <alignment vertical="center" wrapText="1"/>
    </xf>
    <xf numFmtId="0" fontId="45" fillId="16" borderId="9" xfId="0" applyFont="1" applyFill="1" applyBorder="1" applyAlignment="1">
      <alignment vertical="center"/>
    </xf>
    <xf numFmtId="0" fontId="45" fillId="16" borderId="10" xfId="0" applyFont="1" applyFill="1" applyBorder="1" applyAlignment="1">
      <alignment vertical="center"/>
    </xf>
    <xf numFmtId="0" fontId="45" fillId="16" borderId="11" xfId="0" applyFont="1" applyFill="1" applyBorder="1" applyAlignment="1">
      <alignment vertical="center"/>
    </xf>
    <xf numFmtId="0" fontId="44" fillId="15" borderId="28" xfId="0" applyFont="1" applyFill="1" applyBorder="1" applyAlignment="1">
      <alignment horizontal="center" vertical="center"/>
    </xf>
    <xf numFmtId="0" fontId="44" fillId="15" borderId="14" xfId="0" applyFont="1" applyFill="1" applyBorder="1" applyAlignment="1">
      <alignment horizontal="center" vertical="center"/>
    </xf>
    <xf numFmtId="0" fontId="44" fillId="15" borderId="27" xfId="0" applyFont="1" applyFill="1" applyBorder="1" applyAlignment="1">
      <alignment horizontal="center" vertical="center"/>
    </xf>
    <xf numFmtId="0" fontId="44" fillId="15" borderId="26" xfId="0" applyFont="1" applyFill="1" applyBorder="1" applyAlignment="1">
      <alignment horizontal="center" vertical="center"/>
    </xf>
    <xf numFmtId="0" fontId="44" fillId="15" borderId="12" xfId="0" applyFont="1" applyFill="1" applyBorder="1" applyAlignment="1">
      <alignment horizontal="center" vertical="center"/>
    </xf>
    <xf numFmtId="0" fontId="44" fillId="15" borderId="13" xfId="0" applyFont="1" applyFill="1" applyBorder="1" applyAlignment="1">
      <alignment horizontal="center" vertical="center"/>
    </xf>
    <xf numFmtId="0" fontId="53" fillId="0" borderId="5" xfId="0" applyFont="1" applyBorder="1" applyAlignment="1">
      <alignment horizontal="justify" vertical="center" wrapText="1"/>
    </xf>
  </cellXfs>
  <cellStyles count="9">
    <cellStyle name="Hipervínculo" xfId="6" builtinId="8"/>
    <cellStyle name="Millares [0] 2" xfId="5" xr:uid="{00000000-0005-0000-0000-000001000000}"/>
    <cellStyle name="Millares [0] 2 2" xfId="8" xr:uid="{00000000-0005-0000-0000-000002000000}"/>
    <cellStyle name="Normal" xfId="0" builtinId="0"/>
    <cellStyle name="Normal 2" xfId="1" xr:uid="{00000000-0005-0000-0000-000004000000}"/>
    <cellStyle name="Normal 2 2" xfId="2" xr:uid="{00000000-0005-0000-0000-000005000000}"/>
    <cellStyle name="Normal 4" xfId="3" xr:uid="{00000000-0005-0000-0000-000006000000}"/>
    <cellStyle name="Normal 5" xfId="7" xr:uid="{00000000-0005-0000-0000-000007000000}"/>
    <cellStyle name="Porcentaje" xfId="4" builtinId="5"/>
  </cellStyles>
  <dxfs count="568">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theme" Target="theme/theme1.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10</xdr:col>
      <xdr:colOff>628650</xdr:colOff>
      <xdr:row>46</xdr:row>
      <xdr:rowOff>171451</xdr:rowOff>
    </xdr:from>
    <xdr:to>
      <xdr:col>18</xdr:col>
      <xdr:colOff>485775</xdr:colOff>
      <xdr:row>77</xdr:row>
      <xdr:rowOff>142876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2605" t="23243" r="58797" b="19156"/>
        <a:stretch/>
      </xdr:blipFill>
      <xdr:spPr>
        <a:xfrm>
          <a:off x="19383375" y="22107526"/>
          <a:ext cx="7058025" cy="5924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152400</xdr:rowOff>
    </xdr:from>
    <xdr:to>
      <xdr:col>0</xdr:col>
      <xdr:colOff>973272</xdr:colOff>
      <xdr:row>0</xdr:row>
      <xdr:rowOff>1099102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152400"/>
          <a:ext cx="963747" cy="94670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62000" cy="891117"/>
    <xdr:pic>
      <xdr:nvPicPr>
        <xdr:cNvPr id="2" name="Imagen 1" descr="C:\Users\camila.vargas\Documents\7. PRESENTACIONES\IMAGENES ESTANDARES\LOGO FAC solo.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466" t="26767" r="26616" b="22105"/>
        <a:stretch>
          <a:fillRect/>
        </a:stretch>
      </xdr:blipFill>
      <xdr:spPr bwMode="auto">
        <a:xfrm>
          <a:off x="885825" y="57150"/>
          <a:ext cx="762000" cy="891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97123</xdr:colOff>
      <xdr:row>0</xdr:row>
      <xdr:rowOff>16935</xdr:rowOff>
    </xdr:from>
    <xdr:to>
      <xdr:col>1</xdr:col>
      <xdr:colOff>859123</xdr:colOff>
      <xdr:row>3</xdr:row>
      <xdr:rowOff>1</xdr:rowOff>
    </xdr:to>
    <xdr:pic>
      <xdr:nvPicPr>
        <xdr:cNvPr id="2" name="Imagen 1" descr="C:\Users\camila.vargas\Documents\7. PRESENTACIONES\IMAGENES ESTANDARES\LOGO FAC solo.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1649698" y="16935"/>
          <a:ext cx="762000" cy="88794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3" name="6 Imagen" descr="C:\Users\LILIANA\Downloads\IMG_20210114_131908.jpg">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4" name="Imagen 4">
          <a:extLst>
            <a:ext uri="{FF2B5EF4-FFF2-40B4-BE49-F238E27FC236}">
              <a16:creationId xmlns:a16="http://schemas.microsoft.com/office/drawing/2014/main" id="{00000000-0008-0000-0300-000004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23</xdr:col>
      <xdr:colOff>507998</xdr:colOff>
      <xdr:row>26</xdr:row>
      <xdr:rowOff>0</xdr:rowOff>
    </xdr:from>
    <xdr:to>
      <xdr:col>24</xdr:col>
      <xdr:colOff>0</xdr:colOff>
      <xdr:row>26</xdr:row>
      <xdr:rowOff>5051</xdr:rowOff>
    </xdr:to>
    <xdr:pic>
      <xdr:nvPicPr>
        <xdr:cNvPr id="5" name="Imagen 7">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31045148" y="27089100"/>
          <a:ext cx="625477" cy="5051"/>
        </a:xfrm>
        <a:prstGeom prst="rect">
          <a:avLst/>
        </a:prstGeom>
      </xdr:spPr>
    </xdr:pic>
    <xdr:clientData/>
  </xdr:twoCellAnchor>
  <xdr:twoCellAnchor editAs="oneCell">
    <xdr:from>
      <xdr:col>23</xdr:col>
      <xdr:colOff>507998</xdr:colOff>
      <xdr:row>26</xdr:row>
      <xdr:rowOff>0</xdr:rowOff>
    </xdr:from>
    <xdr:to>
      <xdr:col>24</xdr:col>
      <xdr:colOff>0</xdr:colOff>
      <xdr:row>26</xdr:row>
      <xdr:rowOff>5051</xdr:rowOff>
    </xdr:to>
    <xdr:pic>
      <xdr:nvPicPr>
        <xdr:cNvPr id="6" name="Imagen 7">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31045148" y="27089100"/>
          <a:ext cx="625477" cy="5051"/>
        </a:xfrm>
        <a:prstGeom prst="rect">
          <a:avLst/>
        </a:prstGeom>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7" name="17 Imagen" descr="C:\Users\LILIANA\Downloads\IMG_20210114_131908.jpg">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8" name="Imagen 4">
          <a:extLst>
            <a:ext uri="{FF2B5EF4-FFF2-40B4-BE49-F238E27FC236}">
              <a16:creationId xmlns:a16="http://schemas.microsoft.com/office/drawing/2014/main" id="{00000000-0008-0000-0300-000008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25</xdr:col>
      <xdr:colOff>454673</xdr:colOff>
      <xdr:row>26</xdr:row>
      <xdr:rowOff>0</xdr:rowOff>
    </xdr:from>
    <xdr:to>
      <xdr:col>25</xdr:col>
      <xdr:colOff>1153935</xdr:colOff>
      <xdr:row>26</xdr:row>
      <xdr:rowOff>2822</xdr:rowOff>
    </xdr:to>
    <xdr:pic>
      <xdr:nvPicPr>
        <xdr:cNvPr id="9" name="Imagen 5">
          <a:extLst>
            <a:ext uri="{FF2B5EF4-FFF2-40B4-BE49-F238E27FC236}">
              <a16:creationId xmlns:a16="http://schemas.microsoft.com/office/drawing/2014/main" id="{00000000-0008-0000-0300-000009000000}"/>
            </a:ext>
            <a:ext uri="{147F2762-F138-4A5C-976F-8EAC2B608ADB}">
              <a16:predDERef xmlns:a16="http://schemas.microsoft.com/office/drawing/2014/main" pred="{B064EF3F-9D3D-41D5-B66B-E96C2380E62F}"/>
            </a:ext>
          </a:extLst>
        </xdr:cNvPr>
        <xdr:cNvPicPr>
          <a:picLocks noChangeAspect="1"/>
        </xdr:cNvPicPr>
      </xdr:nvPicPr>
      <xdr:blipFill>
        <a:blip xmlns:r="http://schemas.openxmlformats.org/officeDocument/2006/relationships" r:embed="rId5"/>
        <a:stretch>
          <a:fillRect/>
        </a:stretch>
      </xdr:blipFill>
      <xdr:spPr>
        <a:xfrm>
          <a:off x="33039698" y="27089100"/>
          <a:ext cx="699262" cy="2822"/>
        </a:xfrm>
        <a:prstGeom prst="rect">
          <a:avLst/>
        </a:prstGeom>
      </xdr:spPr>
    </xdr:pic>
    <xdr:clientData/>
  </xdr:twoCellAnchor>
  <xdr:twoCellAnchor editAs="oneCell">
    <xdr:from>
      <xdr:col>23</xdr:col>
      <xdr:colOff>730248</xdr:colOff>
      <xdr:row>26</xdr:row>
      <xdr:rowOff>0</xdr:rowOff>
    </xdr:from>
    <xdr:to>
      <xdr:col>24</xdr:col>
      <xdr:colOff>0</xdr:colOff>
      <xdr:row>26</xdr:row>
      <xdr:rowOff>4474</xdr:rowOff>
    </xdr:to>
    <xdr:pic>
      <xdr:nvPicPr>
        <xdr:cNvPr id="10" name="Imagen 7">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31267398" y="27089100"/>
          <a:ext cx="403227" cy="4474"/>
        </a:xfrm>
        <a:prstGeom prst="rect">
          <a:avLst/>
        </a:prstGeom>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11" name="24 Imagen" descr="C:\Users\LILIANA\Downloads\IMG_20210114_131908.jpg">
          <a:extLst>
            <a:ext uri="{FF2B5EF4-FFF2-40B4-BE49-F238E27FC236}">
              <a16:creationId xmlns:a16="http://schemas.microsoft.com/office/drawing/2014/main" id="{00000000-0008-0000-0300-00000B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12" name="Imagen 4">
          <a:extLst>
            <a:ext uri="{FF2B5EF4-FFF2-40B4-BE49-F238E27FC236}">
              <a16:creationId xmlns:a16="http://schemas.microsoft.com/office/drawing/2014/main" id="{00000000-0008-0000-0300-00000C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23</xdr:col>
      <xdr:colOff>622418</xdr:colOff>
      <xdr:row>26</xdr:row>
      <xdr:rowOff>0</xdr:rowOff>
    </xdr:from>
    <xdr:to>
      <xdr:col>24</xdr:col>
      <xdr:colOff>0</xdr:colOff>
      <xdr:row>26</xdr:row>
      <xdr:rowOff>5051</xdr:rowOff>
    </xdr:to>
    <xdr:pic>
      <xdr:nvPicPr>
        <xdr:cNvPr id="13" name="Imagen 7">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31159568" y="27089100"/>
          <a:ext cx="511057" cy="5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119104</xdr:colOff>
      <xdr:row>0</xdr:row>
      <xdr:rowOff>53570</xdr:rowOff>
    </xdr:from>
    <xdr:to>
      <xdr:col>1</xdr:col>
      <xdr:colOff>881104</xdr:colOff>
      <xdr:row>3</xdr:row>
      <xdr:rowOff>36636</xdr:rowOff>
    </xdr:to>
    <xdr:pic>
      <xdr:nvPicPr>
        <xdr:cNvPr id="2" name="Imagen 1" descr="C:\Users\camila.vargas\Documents\7. PRESENTACIONES\IMAGENES ESTANDARES\LOGO FAC solo.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862054" y="53570"/>
          <a:ext cx="762000" cy="8879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97123</xdr:colOff>
      <xdr:row>0</xdr:row>
      <xdr:rowOff>16935</xdr:rowOff>
    </xdr:from>
    <xdr:ext cx="762000" cy="1037620"/>
    <xdr:pic>
      <xdr:nvPicPr>
        <xdr:cNvPr id="2" name="Imagen 1" descr="C:\Users\camila.vargas\Documents\7. PRESENTACIONES\IMAGENES ESTANDARES\LOGO FAC solo.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859123" y="16935"/>
          <a:ext cx="762000" cy="103762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97123</xdr:colOff>
      <xdr:row>0</xdr:row>
      <xdr:rowOff>16935</xdr:rowOff>
    </xdr:from>
    <xdr:to>
      <xdr:col>1</xdr:col>
      <xdr:colOff>859123</xdr:colOff>
      <xdr:row>3</xdr:row>
      <xdr:rowOff>1</xdr:rowOff>
    </xdr:to>
    <xdr:pic>
      <xdr:nvPicPr>
        <xdr:cNvPr id="2" name="Imagen 1" descr="C:\Users\camila.vargas\Documents\7. PRESENTACIONES\IMAGENES ESTANDARES\LOGO FAC solo.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1135348" y="16935"/>
          <a:ext cx="762000" cy="887941"/>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laneacion%20Sectorial\2017\SG%20FT%20043%20Identificaci&#243;n%20y%20Seguimiento%20a%20los%20Riesgos%20Institucionales_v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20SEPHI%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s%20DEDAE%202023V2%20APROBAD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nformacion\Documents\AGUILA\DEDAE\GESTION%20DEL%20RIESGO\MATRIZ%20RIESGOS%20V4.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myrian.mendoza\Desktop\2023\PROGRAMA%20DE%20TRANSPARENCIA%20Y%20&#201;TICA%20P&#218;BLICA%202023\Documento%20Preliminar%20enviado%20para%20revisi&#243;n%20MY.%20Camargo\MATRIZ%20DE%20RIESGOS%20IGEFA%20202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Documento%20Preliminar%20enviado%20para%20revisi&#243;n%20MY.%20Camargo\MATRIZ%20DE%20RIESGOS%20IGEFA%2020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riana.torres/OneDrive%20-%20Fuerza%20Aerea/Escritorio/DE-SEMEP-FR-056%20Formato%20Identificaci&#243;n%20del%20Riesgo%20JESED%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riana.torres/Downloads/MATRIZ%20DE%20RIESGOS%20DILOS%202023-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riana.torres/Downloads/DE-SEMEP-FR-056%20Formato%20Identificaci&#243;n%20del%20Riesgo%20OFGEA%20ULTIMO%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driana.torres/Downloads/Copia%20de%20DE-SEMEP-FR-056%20Formato%20Identificaci&#243;n%20del%20Riesgo%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riana.torres/OneDrive%20-%20Fuerza%20Aerea/Escritorio/DE-SEMEP-FR-056%20Formato%20Identificaci&#243;n%20del%20Riesgo%20DIFRA%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myrian.mendoza\Downloads\MATRIZ%20DE%20RIESGOS%20SEGDO%202023%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riana.torres/Downloads/Copia%20de%20DE-SEMEP-FR-056%20Formato%20Identificaci&#243;n%20del%20Riesgo%20DIMAT%20ACTUALIZAD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driana.torres\Downloads\Copia%20de%20DE-SEMEP-FR-056%20Formato%20Identificaci&#243;n%20del%20Riesgo%20DIMAT%20ACTUALIZAD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armen.sandoval\Documents\2022\CALIDAD\RIESGOS\DE-SEMEP-FR-056%20Formato%20Identificaci&#243;n%20del%20Riesgo%20SUMAN%203%20nov%2020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driana.torres\Downloads\DE-SEMEP-FR-056%20Formato%20Identificaci&#243;n%20del%20Riesgo%20OFGEA%20ULTIMO%20(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driana.torres\Downloads\Copia%20de%20DE-SEMEP-FR-056%20Formato%20Identificaci&#243;n%20del%20Riesgo%20202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driana.torres\Downloads\DE-SEMEP-FR-056%20Formato%20Identificaci&#243;n%20del%20Riesgo%20JETIC%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adriana.torres\OneDrive%20-%20Fuerza%20Aerea\Escritorio\DE-SEMEP-FR-056%20Formato%20Identificaci&#243;n%20del%20Riesgo%20DIFRA%20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adriana.torres\OneDrive%20-%20Fuerza%20Aerea\Escritorio\DE-SEMEP-FR-056%20Formato%20Identificaci&#243;n%20del%20Riesgo%20JESED%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driana.torres\Downloads\MATRIZ%20DE%20RIESGOS%20DILOS%202023-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juliethcorredor\Desktop\DE-SEMEP-FR-056%20Formato%20Identificacio&#769;n%20del%20Riesgo%20REVISIO&#769;N%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indy.castro\Documents\2023\PROGRAMA%20DE%20TRANSPARENCIA%20Y%20&#201;TICA%20P&#218;BLICA%202023\Cap&#237;tulos%20Programa%20de%20Transparencia%202023\Matrices%20Riesgos%20Direccionamiento%20Estrat&#233;gico%202023\Matriz%20Riesgo%20SEPHI%2020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Documento%20Preliminar%20enviado%20para%20revisi&#243;n%20MY.%20Camargo\Matriz%20de%20Riesgos%20CODEH%202023%20(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Documento%20Preliminar%20enviado%20para%20revisi&#243;n%20MY.%20Camargo\Matriz%20de%20Riesgos%20CODEH%2020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Cap&#237;tulos%20Programa%20de%20Transparencia%202023\Matrices%20Riesgos%20Direccionamiento%20Estrat&#233;gico%202023\Matriz%20Riesgo%20OFAS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myrian.mendoza\Desktop\2023\PROGRAMA%20DE%20TRANSPARENCIA%20Y%20&#201;TICA%20P&#218;BLICA%202023\Cap&#237;tulos%20Programa%20de%20Transparencia%202023\Matrices%20Riesgos%20Direccionamiento%20Estrat&#233;gico%202023\Matriz%20Riesgos%20DEDAE%202023V2%20APROBA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Programa%20de%20Transparencia%202023%20-%20corregido%20v2\Matriz%20OCOES%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20OFASI%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yrian.mendoza\Downloads\MATRIZ%20DE%20RIESGOS%20SEGDO%202023%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harl\Fuerza%20Aerea\SEGDO%20-%20General\_AT.%20RUEDA\_Archivo%20General_2021\SEMEP\_RIESGOS%202021\Formato%20Identificaci&#243;n%20del%20Riesgo%20V6%20-%2003-0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cedim-objetivos"/>
      <sheetName val="Identifica Riesgos G - C"/>
      <sheetName val="Descripcion RGC"/>
      <sheetName val="Conceptos"/>
      <sheetName val="Tablas - Mapa de Calor"/>
      <sheetName val="Ej Ficha Tecnica Indicador"/>
      <sheetName val="FT Existentes_Informativo"/>
      <sheetName val="Hoja2"/>
      <sheetName val="Listas"/>
    </sheetNames>
    <sheetDataSet>
      <sheetData sheetId="0">
        <row r="3">
          <cell r="B3" t="str">
            <v>Adquisicion_de_Bienes_y_Servicios</v>
          </cell>
        </row>
        <row r="4">
          <cell r="B4" t="str">
            <v>Asesoria_Capacitación_y_Asistencia_Técnica</v>
          </cell>
        </row>
        <row r="5">
          <cell r="B5" t="str">
            <v>Fomento_y_Promoción</v>
          </cell>
        </row>
        <row r="6">
          <cell r="B6" t="str">
            <v>Gestión_Documental</v>
          </cell>
        </row>
        <row r="7">
          <cell r="B7" t="str">
            <v>Gestión_de_Información_y_Comunicaciones</v>
          </cell>
        </row>
        <row r="8">
          <cell r="B8" t="str">
            <v>Gestion_de_Políticas</v>
          </cell>
        </row>
        <row r="9">
          <cell r="B9" t="str">
            <v>Gestión_del_Talento_Humano</v>
          </cell>
        </row>
        <row r="10">
          <cell r="B10" t="str">
            <v>Gestión_Jurídica</v>
          </cell>
        </row>
        <row r="11">
          <cell r="B11" t="str">
            <v>Gestión_Recursos_Financieros</v>
          </cell>
        </row>
        <row r="12">
          <cell r="B12" t="str">
            <v>Gestión_Recursos_Físicos</v>
          </cell>
        </row>
        <row r="13">
          <cell r="B13" t="str">
            <v>Negociación_y_Administración_de_Relaciones_Comerciales</v>
          </cell>
        </row>
        <row r="14">
          <cell r="B14" t="str">
            <v>Sistemas_de_ Gestión</v>
          </cell>
        </row>
        <row r="15">
          <cell r="B15" t="str">
            <v>Planeación_Estrátegica</v>
          </cell>
        </row>
        <row r="16">
          <cell r="B16" t="str">
            <v>Evaluación_y_Seguimiento</v>
          </cell>
        </row>
      </sheetData>
      <sheetData sheetId="1" refreshError="1"/>
      <sheetData sheetId="2">
        <row r="10">
          <cell r="AK10">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lific. Control y Riesgo R"/>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Calificación del control 2021"/>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
      <sheetName val="Listas"/>
      <sheetName val="Captura Corrupción "/>
      <sheetName val="Calificación del control 2021"/>
      <sheetName val="Mapas de calor"/>
      <sheetName val="Clasificaic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
      <sheetName val="Listas"/>
      <sheetName val="2023"/>
      <sheetName val="Captura Corrupción "/>
      <sheetName val="Calific. Control y Riesgo R"/>
      <sheetName val="Mapas de calor"/>
      <sheetName val="Clasificación de riesgos"/>
      <sheetName val="Identificación RC"/>
    </sheetNames>
    <sheetDataSet>
      <sheetData sheetId="0"/>
      <sheetData sheetId="1">
        <row r="98">
          <cell r="A98" t="str">
            <v>1-Muy baja</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row r="7">
          <cell r="F7" t="str">
            <v xml:space="preserve">Preventivo </v>
          </cell>
        </row>
      </sheetData>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 val="SIGLAS"/>
    </sheetNames>
    <sheetDataSet>
      <sheetData sheetId="0"/>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Riesgos de Gestión"/>
      <sheetName val="Riesgos de Corrupción"/>
      <sheetName val="Calificación del Control"/>
      <sheetName val="Mapas de calor"/>
      <sheetName val="Impacto RC"/>
      <sheetName val="Clasificación de riesgos"/>
      <sheetName val="Ej. Calific. Control y Riesgo R"/>
      <sheetName val="Calificación controles RC"/>
    </sheetNames>
    <sheetDataSet>
      <sheetData sheetId="0">
        <row r="111">
          <cell r="D111" t="str">
            <v>4 Mayor</v>
          </cell>
          <cell r="E111">
            <v>4</v>
          </cell>
        </row>
        <row r="112">
          <cell r="D112" t="str">
            <v xml:space="preserve">5 Catastrófico </v>
          </cell>
          <cell r="E112">
            <v>5</v>
          </cell>
        </row>
        <row r="113">
          <cell r="D113" t="str">
            <v>1 Leve</v>
          </cell>
          <cell r="E113">
            <v>1</v>
          </cell>
        </row>
        <row r="114">
          <cell r="D114" t="str">
            <v>2 Menor</v>
          </cell>
          <cell r="E114">
            <v>2</v>
          </cell>
        </row>
        <row r="115">
          <cell r="D115" t="str">
            <v>3 Moderado</v>
          </cell>
          <cell r="E115">
            <v>3</v>
          </cell>
        </row>
        <row r="116">
          <cell r="D116" t="str">
            <v>4 Mayor</v>
          </cell>
          <cell r="E116">
            <v>4</v>
          </cell>
        </row>
        <row r="117">
          <cell r="D117" t="str">
            <v xml:space="preserve">5 Catastrófico </v>
          </cell>
          <cell r="E117">
            <v>5</v>
          </cell>
        </row>
        <row r="118">
          <cell r="D118" t="str">
            <v>1 Leve</v>
          </cell>
          <cell r="E118">
            <v>1</v>
          </cell>
        </row>
        <row r="119">
          <cell r="D119" t="str">
            <v>2 Menor</v>
          </cell>
          <cell r="E119">
            <v>2</v>
          </cell>
        </row>
        <row r="120">
          <cell r="D120" t="str">
            <v>3 Moderado</v>
          </cell>
          <cell r="E120">
            <v>3</v>
          </cell>
        </row>
        <row r="121">
          <cell r="D121" t="str">
            <v>4 Mayor</v>
          </cell>
          <cell r="E121">
            <v>4</v>
          </cell>
        </row>
        <row r="122">
          <cell r="D122" t="str">
            <v xml:space="preserve">5 Catastrófico </v>
          </cell>
          <cell r="E122">
            <v>5</v>
          </cell>
        </row>
        <row r="123">
          <cell r="D123" t="str">
            <v xml:space="preserve">5 Moderado RC </v>
          </cell>
          <cell r="E123">
            <v>116</v>
          </cell>
        </row>
        <row r="124">
          <cell r="D124" t="str">
            <v>10 Mayor RC</v>
          </cell>
          <cell r="E124">
            <v>117</v>
          </cell>
        </row>
        <row r="125">
          <cell r="D125" t="str">
            <v>20 Catastrófico RC</v>
          </cell>
          <cell r="E125">
            <v>118</v>
          </cell>
        </row>
        <row r="126">
          <cell r="D126" t="str">
            <v xml:space="preserve">5 Moderado RC </v>
          </cell>
          <cell r="E126">
            <v>116</v>
          </cell>
        </row>
        <row r="127">
          <cell r="D127" t="str">
            <v>10 Mayor RC</v>
          </cell>
          <cell r="E127">
            <v>117</v>
          </cell>
        </row>
        <row r="128">
          <cell r="D128" t="str">
            <v>20 Catastrófico RC</v>
          </cell>
          <cell r="E128">
            <v>118</v>
          </cell>
        </row>
        <row r="129">
          <cell r="D129" t="str">
            <v xml:space="preserve">5 Moderado RC </v>
          </cell>
          <cell r="E129">
            <v>116</v>
          </cell>
        </row>
        <row r="130">
          <cell r="D130" t="str">
            <v>10 Mayor RC</v>
          </cell>
          <cell r="E130">
            <v>117</v>
          </cell>
        </row>
        <row r="131">
          <cell r="D131" t="str">
            <v>20 Catastrófico RC</v>
          </cell>
          <cell r="E131">
            <v>118</v>
          </cell>
        </row>
        <row r="132">
          <cell r="D132" t="str">
            <v xml:space="preserve">5 Moderado RC </v>
          </cell>
          <cell r="E132">
            <v>116</v>
          </cell>
        </row>
        <row r="133">
          <cell r="D133" t="str">
            <v>10 Mayor RC</v>
          </cell>
          <cell r="E133">
            <v>117</v>
          </cell>
        </row>
        <row r="134">
          <cell r="D134" t="str">
            <v>20 Catastrófico RC</v>
          </cell>
          <cell r="E134">
            <v>118</v>
          </cell>
        </row>
        <row r="135">
          <cell r="D135" t="str">
            <v xml:space="preserve">5 Moderado RC </v>
          </cell>
          <cell r="E135">
            <v>116</v>
          </cell>
        </row>
        <row r="136">
          <cell r="D136" t="str">
            <v>10 Mayor RC</v>
          </cell>
          <cell r="E136">
            <v>117</v>
          </cell>
        </row>
        <row r="137">
          <cell r="D137" t="str">
            <v>20 Catastrófico RC</v>
          </cell>
          <cell r="E137">
            <v>118</v>
          </cell>
        </row>
      </sheetData>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aptura Corrupción "/>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Calificación del control 2023"/>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O112"/>
  <sheetViews>
    <sheetView topLeftCell="A31" workbookViewId="0">
      <selection activeCell="D82" sqref="D82:F96"/>
    </sheetView>
  </sheetViews>
  <sheetFormatPr baseColWidth="10" defaultColWidth="10.7265625" defaultRowHeight="14.5" x14ac:dyDescent="0.35"/>
  <cols>
    <col min="1" max="1" width="29.453125" customWidth="1"/>
    <col min="2" max="2" width="53.453125" bestFit="1" customWidth="1"/>
    <col min="3" max="3" width="42.453125" customWidth="1"/>
    <col min="4" max="4" width="31.26953125" bestFit="1" customWidth="1"/>
    <col min="5" max="5" width="24.7265625" customWidth="1"/>
    <col min="6" max="6" width="29.453125" bestFit="1" customWidth="1"/>
    <col min="7" max="7" width="25.81640625" customWidth="1"/>
    <col min="8" max="8" width="29.453125" bestFit="1" customWidth="1"/>
    <col min="9" max="9" width="14.7265625" customWidth="1"/>
    <col min="13" max="13" width="16.1796875" bestFit="1" customWidth="1"/>
    <col min="14" max="14" width="16" customWidth="1"/>
    <col min="15" max="15" width="18.7265625" customWidth="1"/>
    <col min="21" max="21" width="23.453125" bestFit="1" customWidth="1"/>
    <col min="22" max="22" width="2" bestFit="1" customWidth="1"/>
    <col min="23" max="23" width="11.453125"/>
    <col min="24" max="24" width="22.1796875" customWidth="1"/>
    <col min="25" max="25" width="11.453125"/>
    <col min="26" max="26" width="31" bestFit="1" customWidth="1"/>
    <col min="27" max="27" width="26.1796875" bestFit="1" customWidth="1"/>
    <col min="28" max="28" width="28.453125" bestFit="1" customWidth="1"/>
  </cols>
  <sheetData>
    <row r="2" spans="2:5" x14ac:dyDescent="0.35">
      <c r="B2" t="s">
        <v>0</v>
      </c>
    </row>
    <row r="5" spans="2:5" x14ac:dyDescent="0.35">
      <c r="B5" s="62" t="s">
        <v>1</v>
      </c>
      <c r="C5" s="62" t="s">
        <v>2</v>
      </c>
      <c r="D5" s="62" t="s">
        <v>3</v>
      </c>
      <c r="E5" s="62" t="s">
        <v>4</v>
      </c>
    </row>
    <row r="6" spans="2:5" x14ac:dyDescent="0.35">
      <c r="C6" s="6" t="s">
        <v>5</v>
      </c>
      <c r="D6" s="11" t="s">
        <v>6</v>
      </c>
      <c r="E6" s="6" t="s">
        <v>7</v>
      </c>
    </row>
    <row r="7" spans="2:5" x14ac:dyDescent="0.35">
      <c r="D7" s="30" t="s">
        <v>8</v>
      </c>
    </row>
    <row r="8" spans="2:5" x14ac:dyDescent="0.35">
      <c r="D8" s="11" t="s">
        <v>9</v>
      </c>
    </row>
    <row r="9" spans="2:5" ht="15" customHeight="1" x14ac:dyDescent="0.35">
      <c r="D9" s="11" t="s">
        <v>10</v>
      </c>
    </row>
    <row r="10" spans="2:5" x14ac:dyDescent="0.35">
      <c r="D10" s="11" t="s">
        <v>11</v>
      </c>
    </row>
    <row r="11" spans="2:5" x14ac:dyDescent="0.35">
      <c r="D11" s="11" t="s">
        <v>12</v>
      </c>
    </row>
    <row r="12" spans="2:5" x14ac:dyDescent="0.35">
      <c r="D12" s="11" t="s">
        <v>13</v>
      </c>
    </row>
    <row r="16" spans="2:5" x14ac:dyDescent="0.35">
      <c r="B16" s="529" t="s">
        <v>14</v>
      </c>
      <c r="C16" s="529"/>
    </row>
    <row r="17" spans="1:6" ht="58" x14ac:dyDescent="0.35">
      <c r="B17" s="61" t="s">
        <v>6</v>
      </c>
      <c r="C17" s="61" t="s">
        <v>15</v>
      </c>
    </row>
    <row r="18" spans="1:6" ht="29" x14ac:dyDescent="0.35">
      <c r="B18" s="61" t="s">
        <v>8</v>
      </c>
      <c r="C18" s="61" t="s">
        <v>16</v>
      </c>
    </row>
    <row r="19" spans="1:6" ht="49.5" customHeight="1" x14ac:dyDescent="0.35">
      <c r="B19" s="61" t="s">
        <v>9</v>
      </c>
      <c r="C19" s="61" t="s">
        <v>17</v>
      </c>
    </row>
    <row r="20" spans="1:6" ht="96.75" customHeight="1" x14ac:dyDescent="0.35">
      <c r="B20" s="61" t="s">
        <v>10</v>
      </c>
      <c r="C20" s="61" t="s">
        <v>18</v>
      </c>
    </row>
    <row r="21" spans="1:6" ht="58" x14ac:dyDescent="0.35">
      <c r="B21" s="61" t="s">
        <v>11</v>
      </c>
      <c r="C21" s="61" t="s">
        <v>19</v>
      </c>
    </row>
    <row r="22" spans="1:6" ht="87" x14ac:dyDescent="0.35">
      <c r="B22" s="61" t="s">
        <v>12</v>
      </c>
      <c r="C22" s="61" t="s">
        <v>20</v>
      </c>
    </row>
    <row r="23" spans="1:6" ht="58" x14ac:dyDescent="0.35">
      <c r="B23" s="61" t="s">
        <v>13</v>
      </c>
      <c r="C23" s="61" t="s">
        <v>21</v>
      </c>
    </row>
    <row r="24" spans="1:6" ht="43.5" x14ac:dyDescent="0.35">
      <c r="B24" s="61" t="s">
        <v>22</v>
      </c>
      <c r="C24" s="61" t="s">
        <v>23</v>
      </c>
    </row>
    <row r="25" spans="1:6" ht="128.25" customHeight="1" x14ac:dyDescent="0.35">
      <c r="B25" s="61" t="s">
        <v>24</v>
      </c>
      <c r="C25" s="61" t="s">
        <v>25</v>
      </c>
    </row>
    <row r="31" spans="1:6" x14ac:dyDescent="0.35">
      <c r="A31" s="63" t="s">
        <v>26</v>
      </c>
      <c r="B31" s="63" t="s">
        <v>27</v>
      </c>
      <c r="C31" s="63" t="s">
        <v>28</v>
      </c>
      <c r="D31" s="63" t="s">
        <v>29</v>
      </c>
      <c r="E31" s="63" t="s">
        <v>30</v>
      </c>
      <c r="F31" s="63" t="s">
        <v>31</v>
      </c>
    </row>
    <row r="32" spans="1:6" x14ac:dyDescent="0.35">
      <c r="A32" s="64" t="s">
        <v>32</v>
      </c>
      <c r="B32" s="63">
        <v>1</v>
      </c>
      <c r="C32" s="63">
        <v>2</v>
      </c>
      <c r="D32" s="63">
        <v>3</v>
      </c>
      <c r="E32" s="63">
        <v>4</v>
      </c>
      <c r="F32" s="63">
        <v>5</v>
      </c>
    </row>
    <row r="33" spans="2:6" ht="44.25" customHeight="1" x14ac:dyDescent="0.35">
      <c r="B33" s="24" t="s">
        <v>33</v>
      </c>
      <c r="C33" s="24" t="s">
        <v>34</v>
      </c>
      <c r="D33" s="24" t="s">
        <v>35</v>
      </c>
      <c r="E33" s="24" t="s">
        <v>36</v>
      </c>
      <c r="F33" s="24" t="s">
        <v>37</v>
      </c>
    </row>
    <row r="34" spans="2:6" ht="64.5" customHeight="1" x14ac:dyDescent="0.35">
      <c r="B34" s="24" t="s">
        <v>38</v>
      </c>
      <c r="C34" s="24" t="s">
        <v>39</v>
      </c>
      <c r="D34" s="24" t="s">
        <v>40</v>
      </c>
      <c r="E34" s="25" t="s">
        <v>41</v>
      </c>
      <c r="F34" s="24" t="s">
        <v>42</v>
      </c>
    </row>
    <row r="35" spans="2:6" ht="99" customHeight="1" x14ac:dyDescent="0.35">
      <c r="B35" s="24" t="s">
        <v>43</v>
      </c>
      <c r="C35" s="24" t="s">
        <v>44</v>
      </c>
      <c r="D35" s="24" t="s">
        <v>45</v>
      </c>
      <c r="E35" s="24" t="s">
        <v>46</v>
      </c>
      <c r="F35" s="24" t="s">
        <v>47</v>
      </c>
    </row>
    <row r="36" spans="2:6" ht="99" customHeight="1" x14ac:dyDescent="0.35">
      <c r="B36" s="24" t="s">
        <v>48</v>
      </c>
      <c r="C36" s="24" t="s">
        <v>49</v>
      </c>
      <c r="D36" s="24" t="s">
        <v>50</v>
      </c>
      <c r="E36" s="24" t="s">
        <v>51</v>
      </c>
      <c r="F36" s="24" t="s">
        <v>52</v>
      </c>
    </row>
    <row r="37" spans="2:6" ht="15" customHeight="1" x14ac:dyDescent="0.35">
      <c r="B37" s="60" t="s">
        <v>53</v>
      </c>
      <c r="C37" s="60" t="s">
        <v>54</v>
      </c>
      <c r="D37" s="60" t="s">
        <v>55</v>
      </c>
      <c r="E37" s="60" t="s">
        <v>56</v>
      </c>
      <c r="F37" s="60" t="s">
        <v>57</v>
      </c>
    </row>
    <row r="38" spans="2:6" ht="68.25" customHeight="1" x14ac:dyDescent="0.35">
      <c r="B38" s="24" t="s">
        <v>58</v>
      </c>
      <c r="C38" s="24" t="s">
        <v>59</v>
      </c>
      <c r="D38" s="24" t="s">
        <v>60</v>
      </c>
      <c r="E38" s="24" t="s">
        <v>61</v>
      </c>
      <c r="F38" s="24" t="s">
        <v>62</v>
      </c>
    </row>
    <row r="39" spans="2:6" ht="68.25" customHeight="1" x14ac:dyDescent="0.35">
      <c r="B39" s="24" t="s">
        <v>63</v>
      </c>
      <c r="C39" s="24" t="s">
        <v>64</v>
      </c>
      <c r="D39" s="24" t="s">
        <v>65</v>
      </c>
      <c r="E39" s="24" t="s">
        <v>66</v>
      </c>
      <c r="F39" s="25" t="s">
        <v>67</v>
      </c>
    </row>
    <row r="40" spans="2:6" ht="68.25" customHeight="1" x14ac:dyDescent="0.35">
      <c r="B40" s="24" t="s">
        <v>68</v>
      </c>
      <c r="C40" s="24" t="s">
        <v>69</v>
      </c>
      <c r="D40" s="24" t="s">
        <v>70</v>
      </c>
      <c r="E40" s="24" t="s">
        <v>71</v>
      </c>
      <c r="F40" s="24" t="s">
        <v>72</v>
      </c>
    </row>
    <row r="41" spans="2:6" ht="68.25" customHeight="1" x14ac:dyDescent="0.35">
      <c r="B41" s="9"/>
      <c r="C41" s="9"/>
      <c r="D41" s="24" t="s">
        <v>73</v>
      </c>
      <c r="E41" s="24" t="s">
        <v>74</v>
      </c>
      <c r="F41" s="25" t="s">
        <v>75</v>
      </c>
    </row>
    <row r="42" spans="2:6" ht="100.5" customHeight="1" x14ac:dyDescent="0.35">
      <c r="B42" s="9"/>
      <c r="C42" s="9"/>
      <c r="D42" s="24" t="s">
        <v>76</v>
      </c>
      <c r="E42" s="24" t="s">
        <v>77</v>
      </c>
      <c r="F42" s="25" t="s">
        <v>78</v>
      </c>
    </row>
    <row r="43" spans="2:6" ht="68.25" customHeight="1" x14ac:dyDescent="0.35">
      <c r="B43" s="9"/>
      <c r="C43" s="9"/>
      <c r="D43" s="24" t="s">
        <v>79</v>
      </c>
      <c r="E43" s="10"/>
      <c r="F43" s="9"/>
    </row>
    <row r="44" spans="2:6" x14ac:dyDescent="0.35">
      <c r="B44" s="3">
        <v>1</v>
      </c>
      <c r="C44" s="3">
        <v>2</v>
      </c>
      <c r="D44" s="3">
        <v>3</v>
      </c>
      <c r="E44" s="3">
        <v>4</v>
      </c>
      <c r="F44" s="3">
        <v>5</v>
      </c>
    </row>
    <row r="45" spans="2:6" ht="15" thickBot="1" x14ac:dyDescent="0.4"/>
    <row r="46" spans="2:6" ht="15" thickBot="1" x14ac:dyDescent="0.4">
      <c r="B46" s="65" t="s">
        <v>80</v>
      </c>
      <c r="D46" s="66" t="s">
        <v>81</v>
      </c>
      <c r="E46" s="65" t="s">
        <v>32</v>
      </c>
    </row>
    <row r="47" spans="2:6" x14ac:dyDescent="0.35">
      <c r="B47" s="45" t="s">
        <v>82</v>
      </c>
      <c r="D47" s="13" t="s">
        <v>83</v>
      </c>
      <c r="E47" s="31">
        <v>1</v>
      </c>
    </row>
    <row r="48" spans="2:6" x14ac:dyDescent="0.35">
      <c r="B48" s="44" t="s">
        <v>84</v>
      </c>
      <c r="D48" s="6" t="s">
        <v>85</v>
      </c>
      <c r="E48" s="3">
        <v>2</v>
      </c>
    </row>
    <row r="49" spans="1:9" x14ac:dyDescent="0.35">
      <c r="B49" s="44" t="s">
        <v>86</v>
      </c>
      <c r="D49" s="6" t="s">
        <v>87</v>
      </c>
      <c r="E49" s="3">
        <v>3</v>
      </c>
    </row>
    <row r="50" spans="1:9" x14ac:dyDescent="0.35">
      <c r="B50" s="44" t="s">
        <v>26</v>
      </c>
      <c r="D50" s="11" t="s">
        <v>88</v>
      </c>
      <c r="E50" s="3">
        <v>4</v>
      </c>
    </row>
    <row r="51" spans="1:9" x14ac:dyDescent="0.35">
      <c r="D51" s="6" t="s">
        <v>89</v>
      </c>
      <c r="E51" s="3">
        <v>5</v>
      </c>
    </row>
    <row r="52" spans="1:9" x14ac:dyDescent="0.35">
      <c r="D52" s="6" t="s">
        <v>90</v>
      </c>
    </row>
    <row r="55" spans="1:9" x14ac:dyDescent="0.35">
      <c r="A55" s="520" t="s">
        <v>91</v>
      </c>
      <c r="B55" s="522"/>
      <c r="C55" s="520" t="s">
        <v>92</v>
      </c>
      <c r="D55" s="520" t="s">
        <v>93</v>
      </c>
      <c r="E55" s="522"/>
      <c r="F55" s="520" t="s">
        <v>94</v>
      </c>
      <c r="G55" s="530" t="s">
        <v>95</v>
      </c>
      <c r="H55" s="532" t="s">
        <v>96</v>
      </c>
    </row>
    <row r="56" spans="1:9" ht="15" thickBot="1" x14ac:dyDescent="0.4">
      <c r="A56" s="521"/>
      <c r="B56" s="522"/>
      <c r="C56" s="521"/>
      <c r="D56" s="521"/>
      <c r="E56" s="522"/>
      <c r="F56" s="521"/>
      <c r="G56" s="531"/>
      <c r="H56" s="533"/>
    </row>
    <row r="57" spans="1:9" x14ac:dyDescent="0.35">
      <c r="A57" s="14" t="s">
        <v>83</v>
      </c>
      <c r="B57" s="7">
        <v>1</v>
      </c>
      <c r="C57" s="7">
        <v>30</v>
      </c>
      <c r="D57" s="4" t="s">
        <v>27</v>
      </c>
      <c r="E57" s="4">
        <v>1</v>
      </c>
      <c r="F57" s="4">
        <f t="shared" ref="F57:F96" si="0">+C57+E57</f>
        <v>31</v>
      </c>
      <c r="G57" s="40" t="s">
        <v>97</v>
      </c>
      <c r="H57" s="41" t="s">
        <v>98</v>
      </c>
      <c r="I57" s="526" t="s">
        <v>99</v>
      </c>
    </row>
    <row r="58" spans="1:9" x14ac:dyDescent="0.35">
      <c r="A58" s="15" t="s">
        <v>83</v>
      </c>
      <c r="B58" s="6">
        <v>1</v>
      </c>
      <c r="C58" s="6">
        <v>30</v>
      </c>
      <c r="D58" s="1" t="s">
        <v>28</v>
      </c>
      <c r="E58" s="1">
        <v>2</v>
      </c>
      <c r="F58" s="1">
        <f t="shared" si="0"/>
        <v>32</v>
      </c>
      <c r="G58" s="39" t="s">
        <v>100</v>
      </c>
      <c r="H58" s="51" t="s">
        <v>98</v>
      </c>
      <c r="I58" s="527"/>
    </row>
    <row r="59" spans="1:9" x14ac:dyDescent="0.35">
      <c r="A59" s="15" t="s">
        <v>83</v>
      </c>
      <c r="B59" s="6">
        <v>1</v>
      </c>
      <c r="C59" s="6">
        <v>30</v>
      </c>
      <c r="D59" s="1" t="s">
        <v>29</v>
      </c>
      <c r="E59" s="1">
        <v>3</v>
      </c>
      <c r="F59" s="17">
        <f t="shared" si="0"/>
        <v>33</v>
      </c>
      <c r="G59" s="37" t="s">
        <v>101</v>
      </c>
      <c r="H59" s="38" t="s">
        <v>102</v>
      </c>
      <c r="I59" s="527"/>
    </row>
    <row r="60" spans="1:9" x14ac:dyDescent="0.35">
      <c r="A60" s="15" t="s">
        <v>83</v>
      </c>
      <c r="B60" s="6">
        <v>1</v>
      </c>
      <c r="C60" s="6">
        <v>30</v>
      </c>
      <c r="D60" s="1" t="s">
        <v>30</v>
      </c>
      <c r="E60" s="1">
        <v>4</v>
      </c>
      <c r="F60" s="17">
        <f t="shared" si="0"/>
        <v>34</v>
      </c>
      <c r="G60" s="34" t="s">
        <v>103</v>
      </c>
      <c r="H60" s="23" t="s">
        <v>102</v>
      </c>
      <c r="I60" s="527"/>
    </row>
    <row r="61" spans="1:9" ht="15" thickBot="1" x14ac:dyDescent="0.4">
      <c r="A61" s="16" t="s">
        <v>83</v>
      </c>
      <c r="B61" s="8">
        <v>1</v>
      </c>
      <c r="C61" s="8">
        <v>30</v>
      </c>
      <c r="D61" s="5" t="s">
        <v>104</v>
      </c>
      <c r="E61" s="5">
        <v>5</v>
      </c>
      <c r="F61" s="18">
        <f t="shared" si="0"/>
        <v>35</v>
      </c>
      <c r="G61" s="35" t="s">
        <v>105</v>
      </c>
      <c r="H61" s="22" t="s">
        <v>106</v>
      </c>
      <c r="I61" s="527"/>
    </row>
    <row r="62" spans="1:9" x14ac:dyDescent="0.35">
      <c r="A62" s="14" t="s">
        <v>85</v>
      </c>
      <c r="B62" s="7">
        <v>2</v>
      </c>
      <c r="C62" s="7">
        <v>42</v>
      </c>
      <c r="D62" s="4" t="s">
        <v>27</v>
      </c>
      <c r="E62" s="4">
        <v>1</v>
      </c>
      <c r="F62" s="4">
        <f t="shared" si="0"/>
        <v>43</v>
      </c>
      <c r="G62" s="40" t="s">
        <v>100</v>
      </c>
      <c r="H62" s="41" t="s">
        <v>98</v>
      </c>
      <c r="I62" s="527"/>
    </row>
    <row r="63" spans="1:9" x14ac:dyDescent="0.35">
      <c r="A63" s="15" t="s">
        <v>85</v>
      </c>
      <c r="B63" s="6">
        <v>2</v>
      </c>
      <c r="C63" s="6">
        <v>42</v>
      </c>
      <c r="D63" s="1" t="s">
        <v>28</v>
      </c>
      <c r="E63" s="1">
        <v>2</v>
      </c>
      <c r="F63" s="1">
        <f t="shared" si="0"/>
        <v>44</v>
      </c>
      <c r="G63" s="39" t="s">
        <v>107</v>
      </c>
      <c r="H63" s="51" t="s">
        <v>98</v>
      </c>
      <c r="I63" s="527"/>
    </row>
    <row r="64" spans="1:9" x14ac:dyDescent="0.35">
      <c r="A64" s="15" t="s">
        <v>85</v>
      </c>
      <c r="B64" s="6">
        <v>2</v>
      </c>
      <c r="C64" s="6">
        <v>42</v>
      </c>
      <c r="D64" s="1" t="s">
        <v>29</v>
      </c>
      <c r="E64" s="1">
        <v>3</v>
      </c>
      <c r="F64" s="17">
        <f t="shared" si="0"/>
        <v>45</v>
      </c>
      <c r="G64" s="37" t="s">
        <v>108</v>
      </c>
      <c r="H64" s="38" t="s">
        <v>102</v>
      </c>
      <c r="I64" s="527"/>
    </row>
    <row r="65" spans="1:11" x14ac:dyDescent="0.35">
      <c r="A65" s="15" t="s">
        <v>85</v>
      </c>
      <c r="B65" s="6">
        <v>2</v>
      </c>
      <c r="C65" s="6">
        <v>42</v>
      </c>
      <c r="D65" s="1" t="s">
        <v>30</v>
      </c>
      <c r="E65" s="1">
        <v>4</v>
      </c>
      <c r="F65" s="17">
        <f t="shared" si="0"/>
        <v>46</v>
      </c>
      <c r="G65" s="34" t="s">
        <v>109</v>
      </c>
      <c r="H65" s="23" t="s">
        <v>102</v>
      </c>
      <c r="I65" s="527"/>
    </row>
    <row r="66" spans="1:11" ht="15" thickBot="1" x14ac:dyDescent="0.4">
      <c r="A66" s="16" t="s">
        <v>85</v>
      </c>
      <c r="B66" s="8">
        <v>2</v>
      </c>
      <c r="C66" s="8">
        <v>42</v>
      </c>
      <c r="D66" s="5" t="s">
        <v>104</v>
      </c>
      <c r="E66" s="5">
        <v>5</v>
      </c>
      <c r="F66" s="18">
        <f t="shared" si="0"/>
        <v>47</v>
      </c>
      <c r="G66" s="35" t="s">
        <v>110</v>
      </c>
      <c r="H66" s="22" t="s">
        <v>106</v>
      </c>
      <c r="I66" s="527"/>
    </row>
    <row r="67" spans="1:11" x14ac:dyDescent="0.35">
      <c r="A67" s="14" t="s">
        <v>87</v>
      </c>
      <c r="B67" s="7">
        <v>3</v>
      </c>
      <c r="C67" s="7">
        <v>52</v>
      </c>
      <c r="D67" s="4" t="s">
        <v>27</v>
      </c>
      <c r="E67" s="4">
        <v>1</v>
      </c>
      <c r="F67" s="4">
        <f t="shared" si="0"/>
        <v>53</v>
      </c>
      <c r="G67" s="40" t="s">
        <v>111</v>
      </c>
      <c r="H67" s="41" t="s">
        <v>98</v>
      </c>
      <c r="I67" s="527"/>
    </row>
    <row r="68" spans="1:11" x14ac:dyDescent="0.35">
      <c r="A68" s="15" t="s">
        <v>87</v>
      </c>
      <c r="B68" s="6">
        <v>3</v>
      </c>
      <c r="C68" s="6">
        <v>52</v>
      </c>
      <c r="D68" s="1" t="s">
        <v>28</v>
      </c>
      <c r="E68" s="1">
        <v>2</v>
      </c>
      <c r="F68" s="1">
        <f t="shared" si="0"/>
        <v>54</v>
      </c>
      <c r="G68" s="37" t="s">
        <v>108</v>
      </c>
      <c r="H68" s="38" t="s">
        <v>102</v>
      </c>
      <c r="I68" s="527"/>
    </row>
    <row r="69" spans="1:11" x14ac:dyDescent="0.35">
      <c r="A69" s="15" t="s">
        <v>87</v>
      </c>
      <c r="B69" s="6">
        <v>3</v>
      </c>
      <c r="C69" s="6">
        <v>52</v>
      </c>
      <c r="D69" s="1" t="s">
        <v>29</v>
      </c>
      <c r="E69" s="1">
        <v>3</v>
      </c>
      <c r="F69" s="17">
        <f t="shared" si="0"/>
        <v>55</v>
      </c>
      <c r="G69" s="34" t="s">
        <v>112</v>
      </c>
      <c r="H69" s="23" t="s">
        <v>102</v>
      </c>
      <c r="I69" s="527"/>
    </row>
    <row r="70" spans="1:11" x14ac:dyDescent="0.35">
      <c r="A70" s="15" t="s">
        <v>87</v>
      </c>
      <c r="B70" s="6">
        <v>3</v>
      </c>
      <c r="C70" s="6">
        <v>52</v>
      </c>
      <c r="D70" s="1" t="s">
        <v>30</v>
      </c>
      <c r="E70" s="1">
        <v>4</v>
      </c>
      <c r="F70" s="17">
        <f t="shared" si="0"/>
        <v>56</v>
      </c>
      <c r="G70" s="21" t="s">
        <v>113</v>
      </c>
      <c r="H70" s="22" t="s">
        <v>106</v>
      </c>
      <c r="I70" s="527"/>
    </row>
    <row r="71" spans="1:11" ht="15" thickBot="1" x14ac:dyDescent="0.4">
      <c r="A71" s="16" t="s">
        <v>87</v>
      </c>
      <c r="B71" s="8">
        <v>3</v>
      </c>
      <c r="C71" s="8">
        <v>52</v>
      </c>
      <c r="D71" s="5" t="s">
        <v>104</v>
      </c>
      <c r="E71" s="5">
        <v>5</v>
      </c>
      <c r="F71" s="18">
        <f t="shared" si="0"/>
        <v>57</v>
      </c>
      <c r="G71" s="35" t="s">
        <v>114</v>
      </c>
      <c r="H71" s="22" t="s">
        <v>106</v>
      </c>
      <c r="I71" s="527"/>
    </row>
    <row r="72" spans="1:11" x14ac:dyDescent="0.35">
      <c r="A72" s="33" t="s">
        <v>88</v>
      </c>
      <c r="B72" s="7">
        <v>4</v>
      </c>
      <c r="C72" s="7">
        <v>63</v>
      </c>
      <c r="D72" s="4" t="s">
        <v>27</v>
      </c>
      <c r="E72" s="4">
        <v>1</v>
      </c>
      <c r="F72" s="4">
        <f t="shared" si="0"/>
        <v>64</v>
      </c>
      <c r="G72" s="36" t="s">
        <v>115</v>
      </c>
      <c r="H72" s="38" t="s">
        <v>102</v>
      </c>
      <c r="I72" s="527"/>
    </row>
    <row r="73" spans="1:11" x14ac:dyDescent="0.35">
      <c r="A73" s="19" t="s">
        <v>88</v>
      </c>
      <c r="B73" s="6">
        <v>4</v>
      </c>
      <c r="C73" s="6">
        <v>63</v>
      </c>
      <c r="D73" s="1" t="s">
        <v>28</v>
      </c>
      <c r="E73" s="1">
        <v>2</v>
      </c>
      <c r="F73" s="1">
        <f t="shared" si="0"/>
        <v>65</v>
      </c>
      <c r="G73" s="34" t="s">
        <v>109</v>
      </c>
      <c r="H73" s="23" t="s">
        <v>102</v>
      </c>
      <c r="I73" s="527"/>
    </row>
    <row r="74" spans="1:11" x14ac:dyDescent="0.35">
      <c r="A74" s="19" t="s">
        <v>88</v>
      </c>
      <c r="B74" s="6">
        <v>4</v>
      </c>
      <c r="C74" s="6">
        <v>63</v>
      </c>
      <c r="D74" s="1" t="s">
        <v>29</v>
      </c>
      <c r="E74" s="1">
        <v>3</v>
      </c>
      <c r="F74" s="17">
        <f t="shared" si="0"/>
        <v>66</v>
      </c>
      <c r="G74" s="34" t="s">
        <v>116</v>
      </c>
      <c r="H74" s="23" t="s">
        <v>102</v>
      </c>
      <c r="I74" s="527"/>
    </row>
    <row r="75" spans="1:11" x14ac:dyDescent="0.35">
      <c r="A75" s="19" t="s">
        <v>88</v>
      </c>
      <c r="B75" s="6">
        <v>4</v>
      </c>
      <c r="C75" s="6">
        <v>63</v>
      </c>
      <c r="D75" s="1" t="s">
        <v>30</v>
      </c>
      <c r="E75" s="1">
        <v>4</v>
      </c>
      <c r="F75" s="17">
        <f t="shared" si="0"/>
        <v>67</v>
      </c>
      <c r="G75" s="21" t="s">
        <v>117</v>
      </c>
      <c r="H75" s="22" t="s">
        <v>106</v>
      </c>
      <c r="I75" s="527"/>
      <c r="J75" s="9"/>
    </row>
    <row r="76" spans="1:11" ht="15" thickBot="1" x14ac:dyDescent="0.4">
      <c r="A76" s="20" t="s">
        <v>88</v>
      </c>
      <c r="B76" s="8">
        <v>4</v>
      </c>
      <c r="C76" s="8">
        <v>63</v>
      </c>
      <c r="D76" s="5" t="s">
        <v>104</v>
      </c>
      <c r="E76" s="5">
        <v>5</v>
      </c>
      <c r="F76" s="18">
        <f t="shared" si="0"/>
        <v>68</v>
      </c>
      <c r="G76" s="35" t="s">
        <v>118</v>
      </c>
      <c r="H76" s="22" t="s">
        <v>106</v>
      </c>
      <c r="I76" s="527"/>
      <c r="J76" s="10"/>
      <c r="K76" s="10"/>
    </row>
    <row r="77" spans="1:11" x14ac:dyDescent="0.35">
      <c r="A77" s="14" t="s">
        <v>89</v>
      </c>
      <c r="B77" s="7">
        <v>5</v>
      </c>
      <c r="C77" s="7">
        <v>74</v>
      </c>
      <c r="D77" s="4" t="s">
        <v>27</v>
      </c>
      <c r="E77" s="4">
        <v>1</v>
      </c>
      <c r="F77" s="4">
        <f t="shared" si="0"/>
        <v>75</v>
      </c>
      <c r="G77" s="42" t="s">
        <v>119</v>
      </c>
      <c r="H77" s="23" t="s">
        <v>102</v>
      </c>
      <c r="I77" s="527"/>
      <c r="J77" s="10"/>
      <c r="K77" s="10"/>
    </row>
    <row r="78" spans="1:11" x14ac:dyDescent="0.35">
      <c r="A78" s="15" t="s">
        <v>89</v>
      </c>
      <c r="B78" s="6">
        <v>5</v>
      </c>
      <c r="C78" s="6">
        <v>74</v>
      </c>
      <c r="D78" s="1" t="s">
        <v>28</v>
      </c>
      <c r="E78" s="1">
        <v>2</v>
      </c>
      <c r="F78" s="1">
        <f t="shared" si="0"/>
        <v>76</v>
      </c>
      <c r="G78" s="34" t="s">
        <v>120</v>
      </c>
      <c r="H78" s="23" t="s">
        <v>102</v>
      </c>
      <c r="I78" s="527"/>
      <c r="J78" s="9"/>
    </row>
    <row r="79" spans="1:11" x14ac:dyDescent="0.35">
      <c r="A79" s="15" t="s">
        <v>89</v>
      </c>
      <c r="B79" s="6">
        <v>5</v>
      </c>
      <c r="C79" s="6">
        <v>74</v>
      </c>
      <c r="D79" s="1" t="s">
        <v>29</v>
      </c>
      <c r="E79" s="1">
        <v>3</v>
      </c>
      <c r="F79" s="17">
        <f t="shared" si="0"/>
        <v>77</v>
      </c>
      <c r="G79" s="21" t="s">
        <v>114</v>
      </c>
      <c r="H79" s="22" t="s">
        <v>106</v>
      </c>
      <c r="I79" s="527"/>
      <c r="J79" s="9"/>
    </row>
    <row r="80" spans="1:11" x14ac:dyDescent="0.35">
      <c r="A80" s="15" t="s">
        <v>89</v>
      </c>
      <c r="B80" s="6">
        <v>5</v>
      </c>
      <c r="C80" s="6">
        <v>74</v>
      </c>
      <c r="D80" s="1" t="s">
        <v>30</v>
      </c>
      <c r="E80" s="1">
        <v>4</v>
      </c>
      <c r="F80" s="17">
        <f t="shared" si="0"/>
        <v>78</v>
      </c>
      <c r="G80" s="21" t="s">
        <v>118</v>
      </c>
      <c r="H80" s="22" t="s">
        <v>106</v>
      </c>
      <c r="I80" s="527"/>
      <c r="J80" s="9"/>
    </row>
    <row r="81" spans="1:10" ht="15" thickBot="1" x14ac:dyDescent="0.4">
      <c r="A81" s="16" t="s">
        <v>89</v>
      </c>
      <c r="B81" s="8">
        <v>5</v>
      </c>
      <c r="C81" s="8">
        <v>74</v>
      </c>
      <c r="D81" s="5" t="s">
        <v>104</v>
      </c>
      <c r="E81" s="5">
        <v>5</v>
      </c>
      <c r="F81" s="18">
        <f t="shared" si="0"/>
        <v>79</v>
      </c>
      <c r="G81" s="35" t="s">
        <v>121</v>
      </c>
      <c r="H81" s="22" t="s">
        <v>106</v>
      </c>
      <c r="I81" s="528"/>
      <c r="J81" s="9"/>
    </row>
    <row r="82" spans="1:10" x14ac:dyDescent="0.35">
      <c r="A82" s="14" t="s">
        <v>83</v>
      </c>
      <c r="B82" s="7">
        <v>1</v>
      </c>
      <c r="C82" s="7">
        <v>30</v>
      </c>
      <c r="D82" s="49" t="s">
        <v>82</v>
      </c>
      <c r="E82" s="26">
        <v>116</v>
      </c>
      <c r="F82" s="46">
        <f t="shared" si="0"/>
        <v>146</v>
      </c>
      <c r="G82" s="36" t="s">
        <v>122</v>
      </c>
      <c r="H82" s="38" t="s">
        <v>102</v>
      </c>
      <c r="I82" s="523" t="s">
        <v>123</v>
      </c>
      <c r="J82" s="9"/>
    </row>
    <row r="83" spans="1:10" x14ac:dyDescent="0.35">
      <c r="A83" s="15" t="s">
        <v>83</v>
      </c>
      <c r="B83" s="6">
        <v>1</v>
      </c>
      <c r="C83" s="6">
        <v>30</v>
      </c>
      <c r="D83" s="44" t="s">
        <v>84</v>
      </c>
      <c r="E83" s="27">
        <v>117</v>
      </c>
      <c r="F83" s="47">
        <f t="shared" si="0"/>
        <v>147</v>
      </c>
      <c r="G83" s="34" t="s">
        <v>120</v>
      </c>
      <c r="H83" s="23" t="s">
        <v>102</v>
      </c>
      <c r="I83" s="524"/>
      <c r="J83" s="9"/>
    </row>
    <row r="84" spans="1:10" ht="15" thickBot="1" x14ac:dyDescent="0.4">
      <c r="A84" s="16" t="s">
        <v>83</v>
      </c>
      <c r="B84" s="8">
        <v>1</v>
      </c>
      <c r="C84" s="8">
        <v>30</v>
      </c>
      <c r="D84" s="50" t="s">
        <v>86</v>
      </c>
      <c r="E84" s="28">
        <v>118</v>
      </c>
      <c r="F84" s="48">
        <f t="shared" si="0"/>
        <v>148</v>
      </c>
      <c r="G84" s="35" t="s">
        <v>118</v>
      </c>
      <c r="H84" s="22" t="s">
        <v>106</v>
      </c>
      <c r="I84" s="524"/>
      <c r="J84" s="9"/>
    </row>
    <row r="85" spans="1:10" x14ac:dyDescent="0.35">
      <c r="A85" s="14" t="s">
        <v>85</v>
      </c>
      <c r="B85" s="7">
        <v>2</v>
      </c>
      <c r="C85" s="7">
        <v>42</v>
      </c>
      <c r="D85" s="49" t="s">
        <v>82</v>
      </c>
      <c r="E85" s="46">
        <v>116</v>
      </c>
      <c r="F85" s="46">
        <f t="shared" si="0"/>
        <v>158</v>
      </c>
      <c r="G85" s="36" t="s">
        <v>124</v>
      </c>
      <c r="H85" s="38" t="s">
        <v>102</v>
      </c>
      <c r="I85" s="524"/>
      <c r="J85" s="9"/>
    </row>
    <row r="86" spans="1:10" x14ac:dyDescent="0.35">
      <c r="A86" s="15" t="s">
        <v>85</v>
      </c>
      <c r="B86" s="6">
        <v>2</v>
      </c>
      <c r="C86" s="6">
        <v>42</v>
      </c>
      <c r="D86" s="44" t="s">
        <v>84</v>
      </c>
      <c r="E86" s="47">
        <v>117</v>
      </c>
      <c r="F86" s="47">
        <f t="shared" si="0"/>
        <v>159</v>
      </c>
      <c r="G86" s="34" t="s">
        <v>125</v>
      </c>
      <c r="H86" s="23" t="s">
        <v>102</v>
      </c>
      <c r="I86" s="524"/>
      <c r="J86" s="9"/>
    </row>
    <row r="87" spans="1:10" ht="15" thickBot="1" x14ac:dyDescent="0.4">
      <c r="A87" s="16" t="s">
        <v>85</v>
      </c>
      <c r="B87" s="8">
        <v>2</v>
      </c>
      <c r="C87" s="8">
        <v>42</v>
      </c>
      <c r="D87" s="50" t="s">
        <v>86</v>
      </c>
      <c r="E87" s="48">
        <v>118</v>
      </c>
      <c r="F87" s="48">
        <f t="shared" si="0"/>
        <v>160</v>
      </c>
      <c r="G87" s="35" t="s">
        <v>126</v>
      </c>
      <c r="H87" s="22" t="s">
        <v>106</v>
      </c>
      <c r="I87" s="524"/>
      <c r="J87" s="9"/>
    </row>
    <row r="88" spans="1:10" x14ac:dyDescent="0.35">
      <c r="A88" s="14" t="s">
        <v>87</v>
      </c>
      <c r="B88" s="7">
        <v>3</v>
      </c>
      <c r="C88" s="7">
        <v>52</v>
      </c>
      <c r="D88" s="49" t="s">
        <v>82</v>
      </c>
      <c r="E88" s="46">
        <v>116</v>
      </c>
      <c r="F88" s="46">
        <f t="shared" si="0"/>
        <v>168</v>
      </c>
      <c r="G88" s="42" t="s">
        <v>127</v>
      </c>
      <c r="H88" s="23" t="s">
        <v>102</v>
      </c>
      <c r="I88" s="524"/>
      <c r="J88" s="9"/>
    </row>
    <row r="89" spans="1:10" x14ac:dyDescent="0.35">
      <c r="A89" s="15" t="s">
        <v>87</v>
      </c>
      <c r="B89" s="6">
        <v>3</v>
      </c>
      <c r="C89" s="6">
        <v>52</v>
      </c>
      <c r="D89" s="44" t="s">
        <v>84</v>
      </c>
      <c r="E89" s="47">
        <v>117</v>
      </c>
      <c r="F89" s="47">
        <f t="shared" si="0"/>
        <v>169</v>
      </c>
      <c r="G89" s="21" t="s">
        <v>128</v>
      </c>
      <c r="H89" s="22" t="s">
        <v>106</v>
      </c>
      <c r="I89" s="524"/>
      <c r="J89" s="9"/>
    </row>
    <row r="90" spans="1:10" ht="15" thickBot="1" x14ac:dyDescent="0.4">
      <c r="A90" s="16" t="s">
        <v>87</v>
      </c>
      <c r="B90" s="8">
        <v>3</v>
      </c>
      <c r="C90" s="8">
        <v>52</v>
      </c>
      <c r="D90" s="50" t="s">
        <v>86</v>
      </c>
      <c r="E90" s="48">
        <v>118</v>
      </c>
      <c r="F90" s="48">
        <f t="shared" si="0"/>
        <v>170</v>
      </c>
      <c r="G90" s="35" t="s">
        <v>129</v>
      </c>
      <c r="H90" s="22" t="s">
        <v>106</v>
      </c>
      <c r="I90" s="524"/>
      <c r="J90" s="9"/>
    </row>
    <row r="91" spans="1:10" x14ac:dyDescent="0.35">
      <c r="A91" s="33" t="s">
        <v>130</v>
      </c>
      <c r="B91" s="7">
        <v>4</v>
      </c>
      <c r="C91" s="7">
        <v>63</v>
      </c>
      <c r="D91" s="49" t="s">
        <v>82</v>
      </c>
      <c r="E91" s="46">
        <v>116</v>
      </c>
      <c r="F91" s="46">
        <f t="shared" si="0"/>
        <v>179</v>
      </c>
      <c r="G91" s="42" t="s">
        <v>125</v>
      </c>
      <c r="H91" s="23" t="s">
        <v>102</v>
      </c>
      <c r="I91" s="524"/>
      <c r="J91" s="9"/>
    </row>
    <row r="92" spans="1:10" x14ac:dyDescent="0.35">
      <c r="A92" s="19" t="s">
        <v>130</v>
      </c>
      <c r="B92" s="6">
        <v>4</v>
      </c>
      <c r="C92" s="6">
        <v>63</v>
      </c>
      <c r="D92" s="44" t="s">
        <v>84</v>
      </c>
      <c r="E92" s="47">
        <v>117</v>
      </c>
      <c r="F92" s="47">
        <f t="shared" si="0"/>
        <v>180</v>
      </c>
      <c r="G92" s="21" t="s">
        <v>126</v>
      </c>
      <c r="H92" s="22" t="s">
        <v>106</v>
      </c>
      <c r="I92" s="524"/>
      <c r="J92" s="9"/>
    </row>
    <row r="93" spans="1:10" ht="15" thickBot="1" x14ac:dyDescent="0.4">
      <c r="A93" s="20" t="s">
        <v>88</v>
      </c>
      <c r="B93" s="8">
        <v>4</v>
      </c>
      <c r="C93" s="8">
        <v>63</v>
      </c>
      <c r="D93" s="50" t="s">
        <v>86</v>
      </c>
      <c r="E93" s="48">
        <v>118</v>
      </c>
      <c r="F93" s="48">
        <f t="shared" si="0"/>
        <v>181</v>
      </c>
      <c r="G93" s="35" t="s">
        <v>131</v>
      </c>
      <c r="H93" s="22" t="s">
        <v>106</v>
      </c>
      <c r="I93" s="524"/>
      <c r="J93" s="9"/>
    </row>
    <row r="94" spans="1:10" x14ac:dyDescent="0.35">
      <c r="A94" s="14" t="s">
        <v>89</v>
      </c>
      <c r="B94" s="7">
        <v>5</v>
      </c>
      <c r="C94" s="7">
        <v>74</v>
      </c>
      <c r="D94" s="49" t="s">
        <v>82</v>
      </c>
      <c r="E94" s="46">
        <v>116</v>
      </c>
      <c r="F94" s="46">
        <f t="shared" si="0"/>
        <v>190</v>
      </c>
      <c r="G94" s="43" t="s">
        <v>121</v>
      </c>
      <c r="H94" s="22" t="s">
        <v>106</v>
      </c>
      <c r="I94" s="524"/>
      <c r="J94" s="9"/>
    </row>
    <row r="95" spans="1:10" x14ac:dyDescent="0.35">
      <c r="A95" s="15" t="s">
        <v>89</v>
      </c>
      <c r="B95" s="6">
        <v>5</v>
      </c>
      <c r="C95" s="6">
        <v>74</v>
      </c>
      <c r="D95" s="44" t="s">
        <v>84</v>
      </c>
      <c r="E95" s="47">
        <v>117</v>
      </c>
      <c r="F95" s="47">
        <f t="shared" si="0"/>
        <v>191</v>
      </c>
      <c r="G95" s="21" t="s">
        <v>132</v>
      </c>
      <c r="H95" s="22" t="s">
        <v>106</v>
      </c>
      <c r="I95" s="524"/>
      <c r="J95" s="9"/>
    </row>
    <row r="96" spans="1:10" ht="15" thickBot="1" x14ac:dyDescent="0.4">
      <c r="A96" s="16" t="s">
        <v>89</v>
      </c>
      <c r="B96" s="8">
        <v>5</v>
      </c>
      <c r="C96" s="8">
        <v>74</v>
      </c>
      <c r="D96" s="50" t="s">
        <v>86</v>
      </c>
      <c r="E96" s="48">
        <v>118</v>
      </c>
      <c r="F96" s="48">
        <f t="shared" si="0"/>
        <v>192</v>
      </c>
      <c r="G96" s="35" t="s">
        <v>133</v>
      </c>
      <c r="H96" s="22" t="s">
        <v>106</v>
      </c>
      <c r="I96" s="525"/>
      <c r="J96" s="9"/>
    </row>
    <row r="97" spans="1:15" x14ac:dyDescent="0.35">
      <c r="B97" s="9"/>
      <c r="C97" s="9"/>
      <c r="D97" s="9"/>
      <c r="E97" s="10"/>
      <c r="F97" s="9"/>
      <c r="G97" s="9"/>
      <c r="H97" s="9"/>
      <c r="I97" s="9"/>
      <c r="J97" s="9"/>
    </row>
    <row r="100" spans="1:15" ht="184.5" x14ac:dyDescent="0.35">
      <c r="B100" s="53" t="s">
        <v>134</v>
      </c>
      <c r="C100" s="54" t="s">
        <v>135</v>
      </c>
      <c r="D100" s="55" t="s">
        <v>136</v>
      </c>
      <c r="E100" s="56" t="s">
        <v>137</v>
      </c>
      <c r="F100" s="56" t="s">
        <v>138</v>
      </c>
      <c r="G100" s="54" t="s">
        <v>139</v>
      </c>
      <c r="H100" s="57" t="s">
        <v>140</v>
      </c>
      <c r="I100" s="57" t="s">
        <v>141</v>
      </c>
      <c r="J100" s="58" t="s">
        <v>142</v>
      </c>
      <c r="K100" s="54" t="s">
        <v>143</v>
      </c>
      <c r="L100" s="54" t="s">
        <v>144</v>
      </c>
      <c r="M100" s="59" t="s">
        <v>145</v>
      </c>
      <c r="N100" s="59" t="s">
        <v>146</v>
      </c>
      <c r="O100" s="59" t="s">
        <v>147</v>
      </c>
    </row>
    <row r="101" spans="1:15" x14ac:dyDescent="0.35">
      <c r="B101" s="6">
        <v>5</v>
      </c>
      <c r="C101" s="6">
        <v>15</v>
      </c>
      <c r="D101" s="32">
        <v>15</v>
      </c>
      <c r="E101" s="6">
        <v>15</v>
      </c>
      <c r="F101" s="6">
        <v>10</v>
      </c>
      <c r="G101" s="6">
        <v>30</v>
      </c>
      <c r="H101" s="2" t="s">
        <v>148</v>
      </c>
      <c r="I101" s="2">
        <v>15</v>
      </c>
      <c r="J101" s="6" t="s">
        <v>149</v>
      </c>
      <c r="K101" s="6" t="s">
        <v>149</v>
      </c>
      <c r="L101" s="6" t="s">
        <v>149</v>
      </c>
      <c r="M101" s="6" t="s">
        <v>149</v>
      </c>
      <c r="N101" s="6" t="s">
        <v>149</v>
      </c>
      <c r="O101" s="6" t="s">
        <v>149</v>
      </c>
    </row>
    <row r="102" spans="1:15" x14ac:dyDescent="0.35">
      <c r="B102" s="6">
        <v>0</v>
      </c>
      <c r="C102" s="6">
        <v>0</v>
      </c>
      <c r="D102" s="6">
        <v>10</v>
      </c>
      <c r="E102" s="6">
        <v>0</v>
      </c>
      <c r="F102" s="32">
        <v>0</v>
      </c>
      <c r="G102" s="6">
        <v>0</v>
      </c>
      <c r="H102" s="2" t="s">
        <v>150</v>
      </c>
      <c r="I102" s="2">
        <v>15</v>
      </c>
      <c r="J102" s="6" t="s">
        <v>151</v>
      </c>
      <c r="K102" s="6" t="s">
        <v>151</v>
      </c>
      <c r="L102" s="6" t="s">
        <v>151</v>
      </c>
      <c r="M102" s="6" t="s">
        <v>151</v>
      </c>
      <c r="N102" s="6" t="s">
        <v>151</v>
      </c>
      <c r="O102" s="6" t="s">
        <v>151</v>
      </c>
    </row>
    <row r="103" spans="1:15" x14ac:dyDescent="0.35">
      <c r="A103" s="29" t="s">
        <v>152</v>
      </c>
      <c r="B103" s="29" t="s">
        <v>153</v>
      </c>
      <c r="C103" s="6" t="s">
        <v>154</v>
      </c>
      <c r="D103" s="6" t="s">
        <v>155</v>
      </c>
      <c r="E103" s="6" t="s">
        <v>154</v>
      </c>
      <c r="F103" s="6" t="s">
        <v>154</v>
      </c>
      <c r="G103" s="6" t="s">
        <v>154</v>
      </c>
      <c r="H103" s="2" t="s">
        <v>156</v>
      </c>
      <c r="I103" s="2">
        <v>15</v>
      </c>
      <c r="M103" s="6" t="s">
        <v>157</v>
      </c>
      <c r="N103" s="6" t="s">
        <v>157</v>
      </c>
      <c r="O103" s="6" t="s">
        <v>157</v>
      </c>
    </row>
    <row r="104" spans="1:15" ht="18.75" customHeight="1" x14ac:dyDescent="0.35">
      <c r="A104" s="11" t="s">
        <v>158</v>
      </c>
      <c r="B104" s="32" t="s">
        <v>159</v>
      </c>
      <c r="C104" s="6" t="s">
        <v>159</v>
      </c>
      <c r="D104" s="6" t="s">
        <v>149</v>
      </c>
      <c r="E104" s="6" t="s">
        <v>151</v>
      </c>
      <c r="H104" s="2" t="s">
        <v>160</v>
      </c>
      <c r="I104" s="2">
        <v>15</v>
      </c>
    </row>
    <row r="105" spans="1:15" x14ac:dyDescent="0.35">
      <c r="A105" s="6" t="s">
        <v>161</v>
      </c>
      <c r="B105" s="32" t="s">
        <v>162</v>
      </c>
      <c r="C105" s="6" t="s">
        <v>163</v>
      </c>
      <c r="D105" s="6" t="s">
        <v>149</v>
      </c>
      <c r="E105" s="6" t="s">
        <v>151</v>
      </c>
      <c r="H105" s="2" t="s">
        <v>164</v>
      </c>
      <c r="I105" s="2">
        <v>15</v>
      </c>
    </row>
    <row r="106" spans="1:15" x14ac:dyDescent="0.35">
      <c r="A106" s="6" t="s">
        <v>165</v>
      </c>
      <c r="B106" s="32" t="s">
        <v>166</v>
      </c>
      <c r="C106" s="6" t="s">
        <v>162</v>
      </c>
      <c r="D106" s="6" t="s">
        <v>151</v>
      </c>
      <c r="E106" s="6" t="s">
        <v>149</v>
      </c>
      <c r="H106" s="2" t="s">
        <v>167</v>
      </c>
      <c r="I106" s="2">
        <v>15</v>
      </c>
    </row>
    <row r="107" spans="1:15" x14ac:dyDescent="0.35">
      <c r="A107" s="6" t="s">
        <v>168</v>
      </c>
      <c r="H107" s="2" t="s">
        <v>169</v>
      </c>
      <c r="I107" s="2">
        <v>15</v>
      </c>
    </row>
    <row r="108" spans="1:15" x14ac:dyDescent="0.35">
      <c r="A108" s="6" t="s">
        <v>170</v>
      </c>
      <c r="H108" s="52" t="s">
        <v>171</v>
      </c>
      <c r="I108" s="52">
        <v>0</v>
      </c>
    </row>
    <row r="109" spans="1:15" x14ac:dyDescent="0.35">
      <c r="A109" s="6" t="s">
        <v>172</v>
      </c>
    </row>
    <row r="110" spans="1:15" ht="29" x14ac:dyDescent="0.35">
      <c r="A110" s="11" t="s">
        <v>173</v>
      </c>
      <c r="B110" s="12"/>
    </row>
    <row r="111" spans="1:15" x14ac:dyDescent="0.35">
      <c r="A111" s="6" t="s">
        <v>174</v>
      </c>
      <c r="B111" s="12"/>
    </row>
    <row r="112" spans="1:15" x14ac:dyDescent="0.35">
      <c r="B112" s="12"/>
    </row>
  </sheetData>
  <mergeCells count="11">
    <mergeCell ref="I82:I96"/>
    <mergeCell ref="I57:I81"/>
    <mergeCell ref="B16:C16"/>
    <mergeCell ref="G55:G56"/>
    <mergeCell ref="H55:H56"/>
    <mergeCell ref="D55:D56"/>
    <mergeCell ref="A55:A56"/>
    <mergeCell ref="F55:F56"/>
    <mergeCell ref="E55:E56"/>
    <mergeCell ref="C55:C56"/>
    <mergeCell ref="B55:B5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0"/>
  <sheetViews>
    <sheetView topLeftCell="A10" zoomScale="93" zoomScaleNormal="93" workbookViewId="0">
      <selection activeCell="C25" sqref="C25"/>
    </sheetView>
  </sheetViews>
  <sheetFormatPr baseColWidth="10" defaultColWidth="11.453125" defaultRowHeight="12.5" x14ac:dyDescent="0.25"/>
  <cols>
    <col min="1" max="1" width="56" style="82" customWidth="1"/>
    <col min="2" max="2" width="9.1796875" style="82" customWidth="1"/>
    <col min="3" max="3" width="59.26953125" style="82" customWidth="1"/>
    <col min="4" max="4" width="58.453125" style="82" customWidth="1"/>
    <col min="5" max="5" width="43.453125" style="82" customWidth="1"/>
    <col min="6" max="6" width="19.81640625" style="82" customWidth="1"/>
    <col min="7" max="7" width="17.453125" style="82" customWidth="1"/>
    <col min="8" max="8" width="11.453125" style="82" customWidth="1"/>
    <col min="9" max="16384" width="11.453125" style="82"/>
  </cols>
  <sheetData>
    <row r="1" spans="1:9" s="67" customFormat="1" ht="106.5" customHeight="1" x14ac:dyDescent="0.35">
      <c r="A1" s="535" t="s">
        <v>865</v>
      </c>
      <c r="B1" s="535"/>
      <c r="C1" s="535"/>
      <c r="D1" s="535"/>
      <c r="E1" s="535"/>
      <c r="F1" s="535"/>
      <c r="G1" s="535"/>
      <c r="H1" s="535"/>
      <c r="I1" s="535"/>
    </row>
    <row r="2" spans="1:9" s="71" customFormat="1" ht="16" x14ac:dyDescent="0.35">
      <c r="A2" s="68" t="s">
        <v>175</v>
      </c>
      <c r="B2" s="536" t="s">
        <v>176</v>
      </c>
      <c r="C2" s="536"/>
      <c r="D2" s="69"/>
      <c r="E2" s="69"/>
      <c r="F2" s="69"/>
      <c r="G2" s="70"/>
      <c r="H2" s="69"/>
      <c r="I2" s="69"/>
    </row>
    <row r="3" spans="1:9" s="71" customFormat="1" ht="16" x14ac:dyDescent="0.35">
      <c r="A3" s="68" t="s">
        <v>177</v>
      </c>
      <c r="B3" s="537" t="s">
        <v>863</v>
      </c>
      <c r="C3" s="537"/>
      <c r="D3" s="69"/>
      <c r="E3" s="69"/>
      <c r="F3" s="69"/>
      <c r="G3" s="70"/>
      <c r="H3" s="69"/>
      <c r="I3" s="69"/>
    </row>
    <row r="4" spans="1:9" s="71" customFormat="1" ht="21.75" customHeight="1" x14ac:dyDescent="0.35">
      <c r="A4" s="72" t="s">
        <v>178</v>
      </c>
      <c r="B4" s="538" t="s">
        <v>864</v>
      </c>
      <c r="C4" s="538"/>
      <c r="D4" s="69"/>
      <c r="E4" s="69"/>
      <c r="F4" s="69"/>
      <c r="G4" s="70"/>
      <c r="H4" s="69"/>
      <c r="I4" s="69"/>
    </row>
    <row r="5" spans="1:9" s="71" customFormat="1" ht="38.25" customHeight="1" x14ac:dyDescent="0.35">
      <c r="A5" s="539" t="s">
        <v>179</v>
      </c>
      <c r="B5" s="540"/>
      <c r="C5" s="540"/>
      <c r="D5" s="540"/>
      <c r="E5" s="540"/>
      <c r="F5" s="541"/>
      <c r="G5" s="542"/>
      <c r="H5" s="69"/>
      <c r="I5" s="69"/>
    </row>
    <row r="6" spans="1:9" s="71" customFormat="1" ht="44.25" customHeight="1" x14ac:dyDescent="0.35">
      <c r="A6" s="73" t="s">
        <v>180</v>
      </c>
      <c r="B6" s="534" t="s">
        <v>181</v>
      </c>
      <c r="C6" s="534"/>
      <c r="D6" s="74" t="s">
        <v>182</v>
      </c>
      <c r="E6" s="75" t="s">
        <v>183</v>
      </c>
      <c r="F6" s="76" t="s">
        <v>184</v>
      </c>
      <c r="G6" s="77" t="s">
        <v>185</v>
      </c>
      <c r="H6" s="69"/>
      <c r="I6" s="69"/>
    </row>
    <row r="7" spans="1:9" s="71" customFormat="1" ht="79.5" customHeight="1" x14ac:dyDescent="0.35">
      <c r="A7" s="83" t="s">
        <v>186</v>
      </c>
      <c r="B7" s="89" t="s">
        <v>187</v>
      </c>
      <c r="C7" s="78" t="s">
        <v>866</v>
      </c>
      <c r="D7" s="78" t="s">
        <v>1393</v>
      </c>
      <c r="E7" s="79" t="s">
        <v>188</v>
      </c>
      <c r="F7" s="80">
        <v>44928</v>
      </c>
      <c r="G7" s="81">
        <v>45291</v>
      </c>
      <c r="H7" s="69"/>
      <c r="I7" s="69"/>
    </row>
    <row r="8" spans="1:9" s="71" customFormat="1" ht="50.15" customHeight="1" x14ac:dyDescent="0.35">
      <c r="A8" s="546" t="s">
        <v>189</v>
      </c>
      <c r="B8" s="78" t="s">
        <v>190</v>
      </c>
      <c r="C8" s="78" t="s">
        <v>868</v>
      </c>
      <c r="D8" s="78" t="s">
        <v>191</v>
      </c>
      <c r="E8" s="78" t="s">
        <v>192</v>
      </c>
      <c r="F8" s="80">
        <v>44928</v>
      </c>
      <c r="G8" s="81">
        <v>44957</v>
      </c>
      <c r="H8" s="69"/>
      <c r="I8" s="69"/>
    </row>
    <row r="9" spans="1:9" s="71" customFormat="1" ht="50.15" customHeight="1" x14ac:dyDescent="0.35">
      <c r="A9" s="547"/>
      <c r="B9" s="78" t="s">
        <v>193</v>
      </c>
      <c r="C9" s="78" t="s">
        <v>194</v>
      </c>
      <c r="D9" s="78" t="s">
        <v>195</v>
      </c>
      <c r="E9" s="78" t="s">
        <v>192</v>
      </c>
      <c r="F9" s="80">
        <v>44958</v>
      </c>
      <c r="G9" s="81">
        <v>45107</v>
      </c>
      <c r="H9" s="69"/>
      <c r="I9" s="69"/>
    </row>
    <row r="10" spans="1:9" s="71" customFormat="1" ht="50.15" customHeight="1" x14ac:dyDescent="0.35">
      <c r="A10" s="546" t="s">
        <v>196</v>
      </c>
      <c r="B10" s="78" t="s">
        <v>197</v>
      </c>
      <c r="C10" s="78" t="s">
        <v>867</v>
      </c>
      <c r="D10" s="78" t="s">
        <v>198</v>
      </c>
      <c r="E10" s="78" t="s">
        <v>192</v>
      </c>
      <c r="F10" s="80">
        <v>44928</v>
      </c>
      <c r="G10" s="81">
        <v>44957</v>
      </c>
      <c r="H10" s="69"/>
      <c r="I10" s="69"/>
    </row>
    <row r="11" spans="1:9" s="71" customFormat="1" ht="66" customHeight="1" x14ac:dyDescent="0.35">
      <c r="A11" s="547"/>
      <c r="B11" s="78" t="s">
        <v>199</v>
      </c>
      <c r="C11" s="78" t="s">
        <v>869</v>
      </c>
      <c r="D11" s="78" t="s">
        <v>200</v>
      </c>
      <c r="E11" s="78" t="s">
        <v>192</v>
      </c>
      <c r="F11" s="80">
        <v>44928</v>
      </c>
      <c r="G11" s="81">
        <v>45016</v>
      </c>
      <c r="H11" s="69"/>
      <c r="I11" s="69"/>
    </row>
    <row r="12" spans="1:9" s="71" customFormat="1" ht="50.15" customHeight="1" x14ac:dyDescent="0.35">
      <c r="A12" s="84" t="s">
        <v>201</v>
      </c>
      <c r="B12" s="78" t="s">
        <v>202</v>
      </c>
      <c r="C12" s="78" t="s">
        <v>870</v>
      </c>
      <c r="D12" s="78" t="s">
        <v>203</v>
      </c>
      <c r="E12" s="78" t="s">
        <v>192</v>
      </c>
      <c r="F12" s="80">
        <v>44957</v>
      </c>
      <c r="G12" s="81">
        <v>45301</v>
      </c>
      <c r="H12" s="69"/>
      <c r="I12" s="69"/>
    </row>
    <row r="13" spans="1:9" s="92" customFormat="1" ht="50.15" customHeight="1" x14ac:dyDescent="0.35">
      <c r="A13" s="548" t="s">
        <v>204</v>
      </c>
      <c r="B13" s="86" t="s">
        <v>205</v>
      </c>
      <c r="C13" s="86" t="s">
        <v>871</v>
      </c>
      <c r="D13" s="86" t="s">
        <v>206</v>
      </c>
      <c r="E13" s="86" t="s">
        <v>207</v>
      </c>
      <c r="F13" s="87">
        <v>45047</v>
      </c>
      <c r="G13" s="85" t="s">
        <v>874</v>
      </c>
      <c r="H13" s="91"/>
      <c r="I13" s="91"/>
    </row>
    <row r="14" spans="1:9" s="92" customFormat="1" ht="50.15" customHeight="1" x14ac:dyDescent="0.35">
      <c r="A14" s="547"/>
      <c r="B14" s="86" t="s">
        <v>208</v>
      </c>
      <c r="C14" s="86" t="s">
        <v>872</v>
      </c>
      <c r="D14" s="86" t="s">
        <v>206</v>
      </c>
      <c r="E14" s="86" t="s">
        <v>207</v>
      </c>
      <c r="F14" s="87" t="s">
        <v>875</v>
      </c>
      <c r="G14" s="88" t="s">
        <v>876</v>
      </c>
      <c r="H14" s="91"/>
      <c r="I14" s="91"/>
    </row>
    <row r="15" spans="1:9" s="92" customFormat="1" ht="50.15" customHeight="1" thickBot="1" x14ac:dyDescent="0.4">
      <c r="A15" s="549"/>
      <c r="B15" s="90" t="s">
        <v>209</v>
      </c>
      <c r="C15" s="86" t="s">
        <v>873</v>
      </c>
      <c r="D15" s="86" t="s">
        <v>206</v>
      </c>
      <c r="E15" s="86" t="s">
        <v>207</v>
      </c>
      <c r="F15" s="87" t="s">
        <v>877</v>
      </c>
      <c r="G15" s="85" t="s">
        <v>878</v>
      </c>
      <c r="H15" s="91"/>
      <c r="I15" s="91"/>
    </row>
    <row r="17" spans="1:6" ht="12.75" customHeight="1" x14ac:dyDescent="0.25">
      <c r="A17" s="545" t="s">
        <v>210</v>
      </c>
      <c r="B17" s="545"/>
      <c r="C17" s="545"/>
      <c r="D17" s="95"/>
      <c r="E17" s="95"/>
      <c r="F17" s="95"/>
    </row>
    <row r="18" spans="1:6" ht="12.75" customHeight="1" x14ac:dyDescent="0.25">
      <c r="A18" s="545"/>
      <c r="B18" s="545"/>
      <c r="C18" s="545"/>
      <c r="D18" s="95"/>
      <c r="E18" s="95"/>
      <c r="F18" s="95"/>
    </row>
    <row r="19" spans="1:6" ht="27" customHeight="1" x14ac:dyDescent="0.25">
      <c r="A19" s="511" t="s">
        <v>211</v>
      </c>
      <c r="B19" s="543" t="s">
        <v>212</v>
      </c>
      <c r="C19" s="543"/>
      <c r="D19" s="96"/>
      <c r="E19" s="96"/>
      <c r="F19" s="96"/>
    </row>
    <row r="20" spans="1:6" ht="25.5" customHeight="1" x14ac:dyDescent="0.25">
      <c r="A20" s="511" t="s">
        <v>213</v>
      </c>
      <c r="B20" s="544" t="s">
        <v>1718</v>
      </c>
      <c r="C20" s="544"/>
      <c r="D20" s="94"/>
      <c r="E20" s="94"/>
      <c r="F20" s="94"/>
    </row>
  </sheetData>
  <mergeCells count="12">
    <mergeCell ref="B19:C19"/>
    <mergeCell ref="B20:C20"/>
    <mergeCell ref="A17:C18"/>
    <mergeCell ref="A8:A9"/>
    <mergeCell ref="A10:A11"/>
    <mergeCell ref="A13:A15"/>
    <mergeCell ref="B6:C6"/>
    <mergeCell ref="A1:I1"/>
    <mergeCell ref="B2:C2"/>
    <mergeCell ref="B3:C3"/>
    <mergeCell ref="B4:C4"/>
    <mergeCell ref="A5:G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L89"/>
  <sheetViews>
    <sheetView showGridLines="0" tabSelected="1" showRuler="0" topLeftCell="A47" zoomScale="55" zoomScaleNormal="55" zoomScaleSheetLayoutView="110" workbookViewId="0">
      <selection activeCell="A48" sqref="A48:A51"/>
    </sheetView>
  </sheetViews>
  <sheetFormatPr baseColWidth="10" defaultColWidth="11.453125" defaultRowHeight="14" x14ac:dyDescent="0.3"/>
  <cols>
    <col min="1" max="1" width="16.453125" style="97" customWidth="1"/>
    <col min="2" max="2" width="16.453125" style="98" customWidth="1"/>
    <col min="3" max="3" width="15.54296875" style="98" customWidth="1"/>
    <col min="4" max="4" width="22.54296875" style="97" customWidth="1"/>
    <col min="5" max="5" width="17.81640625" style="97" customWidth="1"/>
    <col min="6" max="6" width="26.81640625" style="97" customWidth="1"/>
    <col min="7" max="7" width="149.81640625" style="97" customWidth="1"/>
    <col min="8" max="8" width="10.7265625" style="97" customWidth="1"/>
    <col min="9" max="9" width="22.26953125" style="98" customWidth="1"/>
    <col min="10" max="10" width="12.26953125" style="98" customWidth="1"/>
    <col min="11" max="11" width="11.453125" style="98" customWidth="1"/>
    <col min="12" max="12" width="11.54296875" style="98" customWidth="1"/>
    <col min="13" max="13" width="17.453125" style="97" customWidth="1"/>
    <col min="14" max="14" width="22.453125" style="97" customWidth="1"/>
    <col min="15" max="15" width="14.54296875" style="97" customWidth="1"/>
    <col min="16" max="16" width="18.90625" style="97" customWidth="1"/>
    <col min="17" max="17" width="35.7265625" style="97" customWidth="1"/>
    <col min="18" max="18" width="6.54296875" style="97" customWidth="1"/>
    <col min="19" max="19" width="6.81640625" style="97" customWidth="1"/>
    <col min="20" max="20" width="11.54296875" style="97" customWidth="1"/>
    <col min="21" max="21" width="7.7265625" style="97" customWidth="1"/>
    <col min="22" max="22" width="10.81640625" style="97" customWidth="1"/>
    <col min="23" max="23" width="73.26953125" style="135" customWidth="1"/>
    <col min="24" max="24" width="16.81640625" style="98" customWidth="1"/>
    <col min="25" max="25" width="13.26953125" style="98" customWidth="1"/>
    <col min="26" max="26" width="16.453125" style="98" customWidth="1"/>
    <col min="27" max="27" width="13.1796875" style="98" customWidth="1"/>
    <col min="28" max="28" width="12.453125" style="98" customWidth="1"/>
    <col min="29" max="29" width="16" style="98" customWidth="1"/>
    <col min="30" max="30" width="11.7265625" style="98" customWidth="1"/>
    <col min="31" max="31" width="13.81640625" style="98" customWidth="1"/>
    <col min="32" max="32" width="14.1796875" style="98" customWidth="1"/>
    <col min="33" max="34" width="9.54296875" style="97" customWidth="1"/>
    <col min="35" max="35" width="11.54296875" style="98" customWidth="1"/>
    <col min="36" max="36" width="11.7265625" style="97" customWidth="1"/>
    <col min="37" max="37" width="16.81640625" style="97" customWidth="1"/>
    <col min="38" max="38" width="53.81640625" style="135" customWidth="1"/>
    <col min="39" max="39" width="33.54296875" style="97" customWidth="1"/>
    <col min="40" max="40" width="11.453125" style="97" customWidth="1"/>
    <col min="41" max="41" width="28" style="97" customWidth="1"/>
    <col min="42" max="42" width="16.7265625" style="97" customWidth="1"/>
    <col min="43" max="43" width="12" style="97" customWidth="1"/>
    <col min="44" max="44" width="17.7265625" style="97" customWidth="1"/>
    <col min="45" max="45" width="36.26953125" style="97" customWidth="1"/>
    <col min="46" max="46" width="27.453125" style="97" customWidth="1"/>
    <col min="47" max="47" width="21" style="97" customWidth="1"/>
    <col min="48" max="48" width="20" style="97" customWidth="1"/>
    <col min="49" max="49" width="15.1796875" style="97" customWidth="1"/>
    <col min="50" max="70" width="11.453125" style="222"/>
    <col min="71" max="16384" width="11.453125" style="97"/>
  </cols>
  <sheetData>
    <row r="1" spans="1:80" customFormat="1" ht="26.25" customHeight="1" x14ac:dyDescent="0.35">
      <c r="A1" s="128"/>
      <c r="B1" s="127"/>
      <c r="C1" s="698" t="s">
        <v>429</v>
      </c>
      <c r="D1" s="699"/>
      <c r="E1" s="699"/>
      <c r="F1" s="699"/>
      <c r="G1" s="700"/>
      <c r="H1" s="154" t="s">
        <v>428</v>
      </c>
      <c r="I1" s="124" t="s">
        <v>427</v>
      </c>
      <c r="J1" s="102"/>
      <c r="K1" s="102"/>
      <c r="L1" s="102"/>
      <c r="M1" s="101"/>
      <c r="N1" s="101"/>
      <c r="O1" s="101"/>
      <c r="P1" s="101"/>
      <c r="Q1" s="101"/>
      <c r="R1" s="101"/>
      <c r="S1" s="101"/>
      <c r="T1" s="101"/>
      <c r="U1" s="101"/>
      <c r="V1" s="101"/>
      <c r="W1" s="133"/>
      <c r="X1" s="102"/>
      <c r="Y1" s="102"/>
      <c r="Z1" s="102"/>
      <c r="AA1" s="102"/>
      <c r="AB1" s="102"/>
      <c r="AC1" s="102"/>
      <c r="AD1" s="102"/>
      <c r="AE1" s="102"/>
      <c r="AF1" s="120"/>
      <c r="AI1" s="120"/>
      <c r="AL1" s="132"/>
      <c r="AX1" s="220"/>
      <c r="AY1" s="220"/>
      <c r="AZ1" s="220"/>
      <c r="BA1" s="220"/>
      <c r="BB1" s="220"/>
      <c r="BC1" s="220"/>
      <c r="BD1" s="220"/>
      <c r="BE1" s="220"/>
      <c r="BF1" s="220"/>
      <c r="BG1" s="220"/>
      <c r="BH1" s="220"/>
      <c r="BI1" s="220"/>
      <c r="BJ1" s="220"/>
      <c r="BK1" s="220"/>
      <c r="BL1" s="220"/>
      <c r="BM1" s="220"/>
      <c r="BN1" s="220"/>
      <c r="BO1" s="220"/>
      <c r="BP1" s="220"/>
      <c r="BQ1" s="220"/>
      <c r="BR1" s="220"/>
    </row>
    <row r="2" spans="1:80" customFormat="1" ht="22.5" customHeight="1" x14ac:dyDescent="0.35">
      <c r="A2" s="126"/>
      <c r="B2" s="125"/>
      <c r="C2" s="692" t="s">
        <v>426</v>
      </c>
      <c r="D2" s="693"/>
      <c r="E2" s="693"/>
      <c r="F2" s="693"/>
      <c r="G2" s="694"/>
      <c r="H2" s="154" t="s">
        <v>425</v>
      </c>
      <c r="I2" s="124">
        <v>1</v>
      </c>
      <c r="J2" s="102"/>
      <c r="K2" s="102"/>
      <c r="L2" s="102"/>
      <c r="M2" s="101"/>
      <c r="N2" s="101"/>
      <c r="O2" s="101"/>
      <c r="P2" s="101"/>
      <c r="Q2" s="101"/>
      <c r="R2" s="101"/>
      <c r="S2" s="101"/>
      <c r="T2" s="101"/>
      <c r="U2" s="101"/>
      <c r="V2" s="101"/>
      <c r="W2" s="133"/>
      <c r="X2" s="102"/>
      <c r="Y2" s="102"/>
      <c r="Z2" s="102"/>
      <c r="AA2" s="102"/>
      <c r="AB2" s="102"/>
      <c r="AC2" s="102"/>
      <c r="AD2" s="102"/>
      <c r="AE2" s="102"/>
      <c r="AF2" s="120"/>
      <c r="AI2" s="120"/>
      <c r="AL2" s="132"/>
      <c r="AX2" s="220"/>
      <c r="AY2" s="220"/>
      <c r="AZ2" s="220"/>
      <c r="BA2" s="220"/>
      <c r="BB2" s="220"/>
      <c r="BC2" s="220"/>
      <c r="BD2" s="220"/>
      <c r="BE2" s="220"/>
      <c r="BF2" s="220"/>
      <c r="BG2" s="220"/>
      <c r="BH2" s="220"/>
      <c r="BI2" s="220"/>
      <c r="BJ2" s="220"/>
      <c r="BK2" s="220"/>
      <c r="BL2" s="220"/>
      <c r="BM2" s="220"/>
      <c r="BN2" s="220"/>
      <c r="BO2" s="220"/>
      <c r="BP2" s="220"/>
      <c r="BQ2" s="220"/>
      <c r="BR2" s="220"/>
    </row>
    <row r="3" spans="1:80" customFormat="1" ht="22.5" customHeight="1" x14ac:dyDescent="0.35">
      <c r="A3" s="123"/>
      <c r="B3" s="122"/>
      <c r="C3" s="695"/>
      <c r="D3" s="696"/>
      <c r="E3" s="696"/>
      <c r="F3" s="696"/>
      <c r="G3" s="697"/>
      <c r="H3" s="154" t="s">
        <v>424</v>
      </c>
      <c r="I3" s="121">
        <v>44120</v>
      </c>
      <c r="J3" s="102"/>
      <c r="K3" s="102"/>
      <c r="L3" s="102"/>
      <c r="M3" s="101"/>
      <c r="N3" s="101"/>
      <c r="O3" s="101"/>
      <c r="P3" s="101"/>
      <c r="Q3" s="101"/>
      <c r="R3" s="101"/>
      <c r="S3" s="101"/>
      <c r="T3" s="101"/>
      <c r="U3" s="101"/>
      <c r="V3" s="101"/>
      <c r="W3" s="133"/>
      <c r="X3" s="102"/>
      <c r="Y3" s="102"/>
      <c r="Z3" s="102"/>
      <c r="AA3" s="102"/>
      <c r="AB3" s="102"/>
      <c r="AC3" s="102"/>
      <c r="AD3" s="102"/>
      <c r="AE3" s="102"/>
      <c r="AF3" s="120"/>
      <c r="AI3" s="120"/>
      <c r="AL3" s="132"/>
      <c r="AX3" s="220"/>
      <c r="AY3" s="220"/>
      <c r="AZ3" s="220"/>
      <c r="BA3" s="220"/>
      <c r="BB3" s="220"/>
      <c r="BC3" s="220"/>
      <c r="BD3" s="220"/>
      <c r="BE3" s="220"/>
      <c r="BF3" s="220"/>
      <c r="BG3" s="220"/>
      <c r="BH3" s="220"/>
      <c r="BI3" s="220"/>
      <c r="BJ3" s="220"/>
      <c r="BK3" s="220"/>
      <c r="BL3" s="220"/>
      <c r="BM3" s="220"/>
      <c r="BN3" s="220"/>
      <c r="BO3" s="220"/>
      <c r="BP3" s="220"/>
      <c r="BQ3" s="220"/>
      <c r="BR3" s="220"/>
    </row>
    <row r="4" spans="1:80" s="117" customFormat="1" ht="49.5" customHeight="1" x14ac:dyDescent="0.3">
      <c r="B4" s="118"/>
      <c r="C4" s="118"/>
      <c r="I4" s="118"/>
      <c r="J4" s="118"/>
      <c r="K4" s="118"/>
      <c r="L4" s="118"/>
      <c r="N4" s="119"/>
      <c r="W4" s="469"/>
      <c r="X4" s="469"/>
      <c r="Y4" s="469"/>
      <c r="Z4" s="326"/>
      <c r="AA4" s="326"/>
      <c r="AB4" s="326"/>
      <c r="AC4" s="326"/>
      <c r="AD4" s="326"/>
      <c r="AE4" s="326"/>
      <c r="AF4" s="118"/>
      <c r="AI4" s="118"/>
      <c r="AL4" s="233"/>
      <c r="AX4" s="221"/>
      <c r="AY4" s="221"/>
      <c r="AZ4" s="221"/>
      <c r="BA4" s="221"/>
      <c r="BB4" s="221"/>
      <c r="BC4" s="221"/>
      <c r="BD4" s="221"/>
      <c r="BE4" s="221"/>
      <c r="BF4" s="221"/>
      <c r="BG4" s="221"/>
      <c r="BH4" s="221"/>
      <c r="BI4" s="221"/>
      <c r="BJ4" s="221"/>
      <c r="BK4" s="221"/>
      <c r="BL4" s="221"/>
      <c r="BM4" s="221"/>
      <c r="BN4" s="221"/>
      <c r="BO4" s="221"/>
      <c r="BP4" s="221"/>
      <c r="BQ4" s="221"/>
      <c r="BR4" s="221"/>
    </row>
    <row r="5" spans="1:80" customFormat="1" ht="51" customHeight="1" x14ac:dyDescent="0.35">
      <c r="A5" s="653" t="s">
        <v>1430</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101"/>
      <c r="AL5" s="133"/>
      <c r="AM5" s="101"/>
      <c r="AN5" s="101"/>
      <c r="AO5" s="101"/>
      <c r="AP5" s="101"/>
      <c r="AQ5" s="101"/>
      <c r="AR5" s="101"/>
      <c r="AS5" s="101"/>
      <c r="AT5" s="101"/>
      <c r="AU5" s="101"/>
      <c r="AV5" s="101"/>
      <c r="AW5" s="101"/>
      <c r="AX5" s="220"/>
      <c r="AY5" s="220"/>
      <c r="AZ5" s="220"/>
      <c r="BA5" s="220"/>
      <c r="BB5" s="220"/>
      <c r="BC5" s="220"/>
      <c r="BD5" s="220"/>
      <c r="BE5" s="220"/>
      <c r="BF5" s="220"/>
      <c r="BG5" s="220"/>
      <c r="BH5" s="220"/>
      <c r="BI5" s="220"/>
      <c r="BJ5" s="220"/>
      <c r="BK5" s="220"/>
      <c r="BL5" s="220"/>
      <c r="BM5" s="220"/>
      <c r="BN5" s="220"/>
      <c r="BO5" s="220"/>
      <c r="BP5" s="220"/>
      <c r="BQ5" s="220"/>
      <c r="BR5" s="220"/>
    </row>
    <row r="6" spans="1:80" customFormat="1" ht="19.5" customHeight="1" x14ac:dyDescent="0.35">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L6" s="132"/>
      <c r="AM6" s="101"/>
      <c r="AN6" s="101"/>
      <c r="AO6" s="101"/>
      <c r="AP6" s="101"/>
      <c r="AQ6" s="101"/>
      <c r="AR6" s="101"/>
      <c r="AS6" s="101"/>
      <c r="AT6" s="101"/>
      <c r="AU6" s="101"/>
      <c r="AV6" s="101"/>
      <c r="AW6" s="101"/>
      <c r="AX6" s="220"/>
      <c r="AY6" s="220"/>
      <c r="AZ6" s="220"/>
      <c r="BA6" s="220"/>
      <c r="BB6" s="220"/>
      <c r="BC6" s="220"/>
      <c r="BD6" s="220"/>
      <c r="BE6" s="220"/>
      <c r="BF6" s="220"/>
      <c r="BG6" s="220"/>
      <c r="BH6" s="220"/>
      <c r="BI6" s="220"/>
      <c r="BJ6" s="220"/>
      <c r="BK6" s="220"/>
      <c r="BL6" s="220"/>
      <c r="BM6" s="220"/>
      <c r="BN6" s="220"/>
      <c r="BO6" s="220"/>
      <c r="BP6" s="220"/>
      <c r="BQ6" s="220"/>
      <c r="BR6" s="220"/>
    </row>
    <row r="7" spans="1:80" s="103" customFormat="1" ht="25.5" customHeight="1" x14ac:dyDescent="0.25">
      <c r="A7" s="615" t="s">
        <v>419</v>
      </c>
      <c r="B7" s="615" t="s">
        <v>418</v>
      </c>
      <c r="C7" s="615" t="s">
        <v>417</v>
      </c>
      <c r="D7" s="615" t="s">
        <v>416</v>
      </c>
      <c r="E7" s="615" t="s">
        <v>415</v>
      </c>
      <c r="F7" s="615" t="s">
        <v>414</v>
      </c>
      <c r="G7" s="615" t="s">
        <v>413</v>
      </c>
      <c r="H7" s="615" t="s">
        <v>412</v>
      </c>
      <c r="I7" s="615" t="s">
        <v>411</v>
      </c>
      <c r="J7" s="615" t="s">
        <v>410</v>
      </c>
      <c r="K7" s="615" t="s">
        <v>544</v>
      </c>
      <c r="L7" s="615" t="s">
        <v>409</v>
      </c>
      <c r="M7" s="687" t="s">
        <v>1233</v>
      </c>
      <c r="N7" s="688"/>
      <c r="O7" s="297"/>
      <c r="P7" s="297"/>
      <c r="Q7" s="297"/>
      <c r="R7" s="684" t="s">
        <v>91</v>
      </c>
      <c r="S7" s="622" t="s">
        <v>32</v>
      </c>
      <c r="T7" s="622" t="s">
        <v>93</v>
      </c>
      <c r="U7" s="622" t="s">
        <v>32</v>
      </c>
      <c r="V7" s="436"/>
      <c r="W7" s="615" t="s">
        <v>406</v>
      </c>
      <c r="X7" s="721" t="s">
        <v>634</v>
      </c>
      <c r="Y7" s="722"/>
      <c r="Z7" s="722"/>
      <c r="AA7" s="722"/>
      <c r="AB7" s="722"/>
      <c r="AC7" s="722"/>
      <c r="AD7" s="722"/>
      <c r="AE7" s="723"/>
      <c r="AF7" s="622" t="s">
        <v>91</v>
      </c>
      <c r="AG7" s="622" t="s">
        <v>32</v>
      </c>
      <c r="AH7" s="622" t="s">
        <v>32</v>
      </c>
      <c r="AI7" s="622" t="s">
        <v>93</v>
      </c>
      <c r="AJ7" s="685" t="s">
        <v>404</v>
      </c>
      <c r="AK7" s="378"/>
      <c r="AL7" s="378"/>
      <c r="AM7" s="378"/>
      <c r="AN7" s="378"/>
      <c r="AO7" s="378"/>
      <c r="AP7" s="378"/>
      <c r="AQ7" s="378"/>
      <c r="AR7" s="378"/>
      <c r="AS7" s="378"/>
      <c r="AT7" s="379"/>
      <c r="AU7" s="379"/>
      <c r="AV7" s="379"/>
      <c r="AW7" s="378"/>
    </row>
    <row r="8" spans="1:80" s="103" customFormat="1" ht="47.25" customHeight="1" x14ac:dyDescent="0.25">
      <c r="A8" s="616"/>
      <c r="B8" s="616"/>
      <c r="C8" s="616"/>
      <c r="D8" s="616"/>
      <c r="E8" s="616"/>
      <c r="F8" s="616"/>
      <c r="G8" s="616"/>
      <c r="H8" s="616"/>
      <c r="I8" s="616"/>
      <c r="J8" s="616"/>
      <c r="K8" s="616"/>
      <c r="L8" s="616"/>
      <c r="M8" s="689"/>
      <c r="N8" s="690"/>
      <c r="O8" s="285" t="s">
        <v>1234</v>
      </c>
      <c r="P8" s="285" t="s">
        <v>401</v>
      </c>
      <c r="Q8" s="285" t="s">
        <v>635</v>
      </c>
      <c r="R8" s="623"/>
      <c r="S8" s="623"/>
      <c r="T8" s="623"/>
      <c r="U8" s="623"/>
      <c r="V8" s="285" t="s">
        <v>407</v>
      </c>
      <c r="W8" s="616"/>
      <c r="X8" s="235" t="s">
        <v>636</v>
      </c>
      <c r="Y8" s="235" t="s">
        <v>397</v>
      </c>
      <c r="Z8" s="235" t="s">
        <v>637</v>
      </c>
      <c r="AA8" s="235" t="s">
        <v>397</v>
      </c>
      <c r="AB8" s="235" t="s">
        <v>547</v>
      </c>
      <c r="AC8" s="235" t="s">
        <v>638</v>
      </c>
      <c r="AD8" s="719" t="s">
        <v>395</v>
      </c>
      <c r="AE8" s="720"/>
      <c r="AF8" s="623"/>
      <c r="AG8" s="623"/>
      <c r="AH8" s="623"/>
      <c r="AI8" s="623"/>
      <c r="AJ8" s="686"/>
      <c r="AK8" s="293" t="s">
        <v>393</v>
      </c>
      <c r="AL8" s="293" t="s">
        <v>392</v>
      </c>
      <c r="AM8" s="293" t="s">
        <v>391</v>
      </c>
      <c r="AN8" s="293" t="s">
        <v>390</v>
      </c>
      <c r="AO8" s="293" t="s">
        <v>389</v>
      </c>
      <c r="AP8" s="293" t="s">
        <v>388</v>
      </c>
      <c r="AQ8" s="293" t="s">
        <v>387</v>
      </c>
      <c r="AR8" s="293" t="s">
        <v>386</v>
      </c>
      <c r="AS8" s="293" t="s">
        <v>385</v>
      </c>
      <c r="AT8" s="293" t="s">
        <v>384</v>
      </c>
      <c r="AU8" s="293" t="s">
        <v>383</v>
      </c>
      <c r="AV8" s="293" t="s">
        <v>382</v>
      </c>
      <c r="AW8" s="293" t="s">
        <v>381</v>
      </c>
      <c r="BA8" s="152"/>
    </row>
    <row r="9" spans="1:80" s="103" customFormat="1" ht="325.5" customHeight="1" x14ac:dyDescent="0.35">
      <c r="A9" s="182"/>
      <c r="B9" s="207" t="s">
        <v>242</v>
      </c>
      <c r="C9" s="106" t="s">
        <v>216</v>
      </c>
      <c r="D9" s="106" t="s">
        <v>338</v>
      </c>
      <c r="E9" s="106" t="s">
        <v>271</v>
      </c>
      <c r="F9" s="372" t="s">
        <v>1388</v>
      </c>
      <c r="G9" s="106" t="s">
        <v>1389</v>
      </c>
      <c r="H9" s="106" t="s">
        <v>2</v>
      </c>
      <c r="I9" s="106" t="s">
        <v>452</v>
      </c>
      <c r="J9" s="207" t="s">
        <v>228</v>
      </c>
      <c r="K9" s="207" t="s">
        <v>228</v>
      </c>
      <c r="L9" s="207" t="s">
        <v>236</v>
      </c>
      <c r="M9" s="678" t="s">
        <v>1390</v>
      </c>
      <c r="N9" s="716"/>
      <c r="O9" s="364" t="s">
        <v>237</v>
      </c>
      <c r="P9" s="364" t="s">
        <v>265</v>
      </c>
      <c r="Q9" s="364" t="s">
        <v>1382</v>
      </c>
      <c r="R9" s="364" t="s">
        <v>263</v>
      </c>
      <c r="S9" s="262">
        <v>0.2</v>
      </c>
      <c r="T9" s="373" t="s">
        <v>466</v>
      </c>
      <c r="U9" s="259">
        <v>100</v>
      </c>
      <c r="V9" s="289"/>
      <c r="W9" s="335" t="s">
        <v>1719</v>
      </c>
      <c r="X9" s="268" t="s">
        <v>442</v>
      </c>
      <c r="Y9" s="270">
        <v>1</v>
      </c>
      <c r="Z9" s="257" t="s">
        <v>442</v>
      </c>
      <c r="AA9" s="270">
        <v>1</v>
      </c>
      <c r="AB9" s="257" t="s">
        <v>442</v>
      </c>
      <c r="AC9" s="277">
        <v>100</v>
      </c>
      <c r="AD9" s="717" t="s">
        <v>156</v>
      </c>
      <c r="AE9" s="718"/>
      <c r="AF9" s="364" t="s">
        <v>379</v>
      </c>
      <c r="AG9" s="262"/>
      <c r="AH9" s="262"/>
      <c r="AI9" s="373" t="s">
        <v>466</v>
      </c>
      <c r="AJ9" s="374" t="s">
        <v>114</v>
      </c>
      <c r="AK9" s="364" t="s">
        <v>222</v>
      </c>
      <c r="AL9" s="375" t="s">
        <v>1720</v>
      </c>
      <c r="AM9" s="366" t="s">
        <v>327</v>
      </c>
      <c r="AN9" s="365">
        <v>1</v>
      </c>
      <c r="AO9" s="366" t="s">
        <v>1721</v>
      </c>
      <c r="AP9" s="268" t="s">
        <v>156</v>
      </c>
      <c r="AQ9" s="367" t="s">
        <v>914</v>
      </c>
      <c r="AR9" s="368" t="s">
        <v>1383</v>
      </c>
      <c r="AS9" s="369" t="s">
        <v>1722</v>
      </c>
      <c r="AT9" s="368" t="s">
        <v>1723</v>
      </c>
      <c r="AU9" s="370" t="s">
        <v>1724</v>
      </c>
      <c r="AV9" s="370" t="s">
        <v>1725</v>
      </c>
      <c r="AW9" s="31"/>
    </row>
    <row r="10" spans="1:80" ht="220.5" customHeight="1" x14ac:dyDescent="0.35">
      <c r="A10" s="182"/>
      <c r="B10" s="207" t="s">
        <v>242</v>
      </c>
      <c r="C10" s="106" t="s">
        <v>216</v>
      </c>
      <c r="D10" s="106" t="s">
        <v>338</v>
      </c>
      <c r="E10" s="106" t="s">
        <v>271</v>
      </c>
      <c r="F10" s="376" t="s">
        <v>1726</v>
      </c>
      <c r="G10" s="106" t="s">
        <v>1391</v>
      </c>
      <c r="H10" s="106" t="s">
        <v>2</v>
      </c>
      <c r="I10" s="106" t="s">
        <v>452</v>
      </c>
      <c r="J10" s="207" t="s">
        <v>228</v>
      </c>
      <c r="K10" s="207" t="s">
        <v>228</v>
      </c>
      <c r="L10" s="207" t="s">
        <v>236</v>
      </c>
      <c r="M10" s="678" t="s">
        <v>1390</v>
      </c>
      <c r="N10" s="716"/>
      <c r="O10" s="364" t="s">
        <v>237</v>
      </c>
      <c r="P10" s="364" t="s">
        <v>265</v>
      </c>
      <c r="Q10" s="364" t="s">
        <v>1384</v>
      </c>
      <c r="R10" s="364" t="s">
        <v>263</v>
      </c>
      <c r="S10" s="262">
        <v>0.2</v>
      </c>
      <c r="T10" s="373" t="s">
        <v>466</v>
      </c>
      <c r="U10" s="259">
        <v>100</v>
      </c>
      <c r="V10" s="289"/>
      <c r="W10" s="267" t="s">
        <v>1727</v>
      </c>
      <c r="X10" s="268" t="s">
        <v>442</v>
      </c>
      <c r="Y10" s="270">
        <v>1</v>
      </c>
      <c r="Z10" s="257" t="s">
        <v>442</v>
      </c>
      <c r="AA10" s="270">
        <v>1</v>
      </c>
      <c r="AB10" s="257" t="s">
        <v>442</v>
      </c>
      <c r="AC10" s="277">
        <v>100</v>
      </c>
      <c r="AD10" s="717" t="s">
        <v>156</v>
      </c>
      <c r="AE10" s="718"/>
      <c r="AF10" s="364" t="s">
        <v>379</v>
      </c>
      <c r="AG10" s="262"/>
      <c r="AH10" s="262"/>
      <c r="AI10" s="373" t="s">
        <v>466</v>
      </c>
      <c r="AJ10" s="374" t="s">
        <v>121</v>
      </c>
      <c r="AK10" s="364" t="s">
        <v>222</v>
      </c>
      <c r="AL10" s="377" t="s">
        <v>1728</v>
      </c>
      <c r="AM10" s="366" t="s">
        <v>1729</v>
      </c>
      <c r="AN10" s="365">
        <v>100</v>
      </c>
      <c r="AO10" s="366" t="s">
        <v>1385</v>
      </c>
      <c r="AP10" s="268" t="s">
        <v>156</v>
      </c>
      <c r="AQ10" s="367" t="s">
        <v>1730</v>
      </c>
      <c r="AR10" s="368" t="s">
        <v>1731</v>
      </c>
      <c r="AS10" s="369" t="s">
        <v>1732</v>
      </c>
      <c r="AT10" s="368" t="s">
        <v>1733</v>
      </c>
      <c r="AU10" s="370" t="s">
        <v>1386</v>
      </c>
      <c r="AV10" s="370" t="s">
        <v>1387</v>
      </c>
      <c r="AW10" s="3"/>
      <c r="AX10" s="97"/>
      <c r="AY10" s="97"/>
      <c r="AZ10" s="97"/>
      <c r="BA10" s="97"/>
      <c r="BB10" s="97"/>
      <c r="BC10" s="97"/>
      <c r="BD10" s="97"/>
      <c r="BE10" s="97"/>
      <c r="BF10" s="97"/>
      <c r="BG10" s="97"/>
      <c r="BH10" s="97"/>
      <c r="BI10" s="97"/>
      <c r="BJ10" s="97"/>
      <c r="BK10" s="97"/>
      <c r="BL10" s="97"/>
      <c r="BM10" s="97"/>
      <c r="BN10" s="97"/>
      <c r="BO10" s="97"/>
      <c r="BP10" s="97"/>
      <c r="BQ10" s="97"/>
      <c r="BR10" s="97"/>
    </row>
    <row r="11" spans="1:80" s="103" customFormat="1" ht="30" customHeight="1" x14ac:dyDescent="0.25">
      <c r="A11" s="615" t="s">
        <v>419</v>
      </c>
      <c r="B11" s="297"/>
      <c r="C11" s="297"/>
      <c r="D11" s="297"/>
      <c r="E11" s="297"/>
      <c r="F11" s="286"/>
      <c r="G11" s="297"/>
      <c r="H11" s="297"/>
      <c r="I11" s="297"/>
      <c r="J11" s="297"/>
      <c r="K11" s="297"/>
      <c r="L11" s="297"/>
      <c r="M11" s="617" t="s">
        <v>408</v>
      </c>
      <c r="N11" s="618"/>
      <c r="O11" s="227"/>
      <c r="P11" s="297"/>
      <c r="Q11" s="297"/>
      <c r="R11" s="291" t="s">
        <v>91</v>
      </c>
      <c r="S11" s="291"/>
      <c r="T11" s="291" t="s">
        <v>93</v>
      </c>
      <c r="U11" s="291"/>
      <c r="V11" s="624" t="s">
        <v>407</v>
      </c>
      <c r="W11" s="615" t="s">
        <v>406</v>
      </c>
      <c r="X11" s="619" t="s">
        <v>405</v>
      </c>
      <c r="Y11" s="620"/>
      <c r="Z11" s="620"/>
      <c r="AA11" s="620"/>
      <c r="AB11" s="620"/>
      <c r="AC11" s="620"/>
      <c r="AD11" s="620"/>
      <c r="AE11" s="621"/>
      <c r="AF11" s="622" t="s">
        <v>91</v>
      </c>
      <c r="AG11" s="624" t="s">
        <v>32</v>
      </c>
      <c r="AH11" s="624" t="s">
        <v>32</v>
      </c>
      <c r="AI11" s="622" t="s">
        <v>93</v>
      </c>
      <c r="AJ11" s="626" t="s">
        <v>404</v>
      </c>
      <c r="AK11" s="614" t="s">
        <v>393</v>
      </c>
      <c r="AL11" s="614" t="s">
        <v>392</v>
      </c>
      <c r="AM11" s="614" t="s">
        <v>391</v>
      </c>
      <c r="AN11" s="614" t="s">
        <v>390</v>
      </c>
      <c r="AO11" s="614" t="s">
        <v>389</v>
      </c>
      <c r="AP11" s="614" t="s">
        <v>388</v>
      </c>
      <c r="AQ11" s="614" t="s">
        <v>387</v>
      </c>
      <c r="AR11" s="614" t="s">
        <v>386</v>
      </c>
      <c r="AS11" s="614" t="s">
        <v>385</v>
      </c>
      <c r="AT11" s="614" t="s">
        <v>384</v>
      </c>
      <c r="AU11" s="614" t="s">
        <v>383</v>
      </c>
      <c r="AV11" s="614" t="s">
        <v>382</v>
      </c>
      <c r="AW11" s="614" t="s">
        <v>381</v>
      </c>
      <c r="AX11" s="223"/>
      <c r="AY11" s="223"/>
      <c r="AZ11" s="223"/>
      <c r="BA11" s="223"/>
      <c r="BB11" s="223"/>
      <c r="BC11" s="223"/>
      <c r="BD11" s="223"/>
      <c r="BE11" s="223"/>
      <c r="BF11" s="223"/>
      <c r="BG11" s="223"/>
      <c r="BH11" s="223"/>
      <c r="BI11" s="223"/>
      <c r="BJ11" s="223"/>
      <c r="BK11" s="223"/>
      <c r="BL11" s="223"/>
      <c r="BM11" s="223"/>
      <c r="BN11" s="223"/>
      <c r="BO11" s="223"/>
      <c r="BP11" s="223"/>
      <c r="BQ11" s="223"/>
      <c r="BR11" s="223"/>
    </row>
    <row r="12" spans="1:80" s="103" customFormat="1" ht="33.75" customHeight="1" x14ac:dyDescent="0.25">
      <c r="A12" s="616"/>
      <c r="B12" s="297" t="s">
        <v>418</v>
      </c>
      <c r="C12" s="297" t="s">
        <v>417</v>
      </c>
      <c r="D12" s="297" t="s">
        <v>416</v>
      </c>
      <c r="E12" s="297" t="s">
        <v>415</v>
      </c>
      <c r="F12" s="286" t="s">
        <v>414</v>
      </c>
      <c r="G12" s="297" t="s">
        <v>413</v>
      </c>
      <c r="H12" s="297" t="s">
        <v>412</v>
      </c>
      <c r="I12" s="297" t="s">
        <v>411</v>
      </c>
      <c r="J12" s="297" t="s">
        <v>410</v>
      </c>
      <c r="K12" s="297" t="s">
        <v>544</v>
      </c>
      <c r="L12" s="297" t="s">
        <v>409</v>
      </c>
      <c r="M12" s="286" t="s">
        <v>403</v>
      </c>
      <c r="N12" s="286" t="s">
        <v>549</v>
      </c>
      <c r="O12" s="285" t="s">
        <v>402</v>
      </c>
      <c r="P12" s="285" t="s">
        <v>401</v>
      </c>
      <c r="Q12" s="285" t="s">
        <v>400</v>
      </c>
      <c r="R12" s="287"/>
      <c r="S12" s="287" t="s">
        <v>32</v>
      </c>
      <c r="T12" s="287"/>
      <c r="U12" s="287" t="s">
        <v>32</v>
      </c>
      <c r="V12" s="625"/>
      <c r="W12" s="616"/>
      <c r="X12" s="324" t="s">
        <v>399</v>
      </c>
      <c r="Y12" s="324" t="s">
        <v>397</v>
      </c>
      <c r="Z12" s="324" t="s">
        <v>398</v>
      </c>
      <c r="AA12" s="324" t="s">
        <v>397</v>
      </c>
      <c r="AB12" s="324" t="s">
        <v>396</v>
      </c>
      <c r="AC12" s="324" t="s">
        <v>1341</v>
      </c>
      <c r="AD12" s="324" t="s">
        <v>395</v>
      </c>
      <c r="AE12" s="324" t="s">
        <v>394</v>
      </c>
      <c r="AF12" s="623"/>
      <c r="AG12" s="625"/>
      <c r="AH12" s="625"/>
      <c r="AI12" s="623"/>
      <c r="AJ12" s="627"/>
      <c r="AK12" s="614"/>
      <c r="AL12" s="614"/>
      <c r="AM12" s="614"/>
      <c r="AN12" s="614"/>
      <c r="AO12" s="614"/>
      <c r="AP12" s="614"/>
      <c r="AQ12" s="614"/>
      <c r="AR12" s="614"/>
      <c r="AS12" s="614"/>
      <c r="AT12" s="614"/>
      <c r="AU12" s="614"/>
      <c r="AV12" s="614"/>
      <c r="AW12" s="614"/>
      <c r="AX12" s="223"/>
      <c r="AY12" s="223"/>
      <c r="AZ12" s="223"/>
      <c r="BA12" s="272"/>
      <c r="BB12" s="223"/>
      <c r="BC12" s="223"/>
      <c r="BD12" s="223"/>
      <c r="BE12" s="223"/>
      <c r="BF12" s="223"/>
      <c r="BG12" s="223"/>
      <c r="BH12" s="223"/>
      <c r="BI12" s="223"/>
      <c r="BJ12" s="223"/>
      <c r="BK12" s="223"/>
      <c r="BL12" s="223"/>
      <c r="BM12" s="223"/>
      <c r="BN12" s="223"/>
      <c r="BO12" s="223"/>
      <c r="BP12" s="223"/>
      <c r="BQ12" s="223"/>
      <c r="BR12" s="223"/>
    </row>
    <row r="13" spans="1:80" s="182" customFormat="1" ht="208.5" customHeight="1" x14ac:dyDescent="0.25">
      <c r="A13" s="564">
        <v>3</v>
      </c>
      <c r="B13" s="552" t="s">
        <v>242</v>
      </c>
      <c r="C13" s="552" t="s">
        <v>218</v>
      </c>
      <c r="D13" s="552" t="s">
        <v>378</v>
      </c>
      <c r="E13" s="552" t="s">
        <v>1342</v>
      </c>
      <c r="F13" s="555" t="s">
        <v>1343</v>
      </c>
      <c r="G13" s="555" t="s">
        <v>1344</v>
      </c>
      <c r="H13" s="552" t="s">
        <v>3</v>
      </c>
      <c r="I13" s="552" t="s">
        <v>377</v>
      </c>
      <c r="J13" s="564" t="s">
        <v>228</v>
      </c>
      <c r="K13" s="564" t="s">
        <v>228</v>
      </c>
      <c r="L13" s="564" t="s">
        <v>236</v>
      </c>
      <c r="M13" s="555" t="s">
        <v>376</v>
      </c>
      <c r="N13" s="301" t="s">
        <v>1345</v>
      </c>
      <c r="O13" s="558" t="s">
        <v>237</v>
      </c>
      <c r="P13" s="259" t="s">
        <v>236</v>
      </c>
      <c r="Q13" s="259" t="s">
        <v>236</v>
      </c>
      <c r="R13" s="558" t="s">
        <v>263</v>
      </c>
      <c r="S13" s="577">
        <v>0.2</v>
      </c>
      <c r="T13" s="574" t="s">
        <v>375</v>
      </c>
      <c r="U13" s="655">
        <v>0.2</v>
      </c>
      <c r="V13" s="659" t="s">
        <v>374</v>
      </c>
      <c r="W13" s="307" t="s">
        <v>1346</v>
      </c>
      <c r="X13" s="268" t="s">
        <v>227</v>
      </c>
      <c r="Y13" s="270">
        <v>0.25</v>
      </c>
      <c r="Z13" s="257" t="s">
        <v>226</v>
      </c>
      <c r="AA13" s="269">
        <v>0.15</v>
      </c>
      <c r="AB13" s="269">
        <f>+Y13+AA13</f>
        <v>0.4</v>
      </c>
      <c r="AC13" s="277" t="s">
        <v>225</v>
      </c>
      <c r="AD13" s="277" t="s">
        <v>224</v>
      </c>
      <c r="AE13" s="257" t="s">
        <v>223</v>
      </c>
      <c r="AF13" s="558" t="s">
        <v>257</v>
      </c>
      <c r="AG13" s="577">
        <v>0.2</v>
      </c>
      <c r="AH13" s="577">
        <v>0.2</v>
      </c>
      <c r="AI13" s="558" t="s">
        <v>1312</v>
      </c>
      <c r="AJ13" s="591" t="s">
        <v>100</v>
      </c>
      <c r="AK13" s="559" t="s">
        <v>247</v>
      </c>
      <c r="AL13" s="319" t="s">
        <v>1347</v>
      </c>
      <c r="AM13" s="274" t="s">
        <v>1348</v>
      </c>
      <c r="AN13" s="275" t="s">
        <v>221</v>
      </c>
      <c r="AO13" s="274" t="s">
        <v>371</v>
      </c>
      <c r="AP13" s="275" t="s">
        <v>156</v>
      </c>
      <c r="AQ13" s="294" t="s">
        <v>938</v>
      </c>
      <c r="AR13" s="294" t="s">
        <v>937</v>
      </c>
      <c r="AS13" s="553" t="s">
        <v>1349</v>
      </c>
      <c r="AT13" s="553" t="s">
        <v>936</v>
      </c>
      <c r="AU13" s="553" t="s">
        <v>371</v>
      </c>
      <c r="AV13" s="657" t="s">
        <v>373</v>
      </c>
      <c r="AW13" s="284" t="s">
        <v>372</v>
      </c>
      <c r="AX13" s="223"/>
      <c r="AY13" s="223"/>
      <c r="AZ13" s="223"/>
      <c r="BA13" s="272"/>
      <c r="BB13" s="223"/>
      <c r="BC13" s="223"/>
      <c r="BD13" s="223"/>
      <c r="BE13" s="223"/>
      <c r="BF13" s="223"/>
      <c r="BG13" s="223"/>
      <c r="BH13" s="223"/>
      <c r="BI13" s="223"/>
      <c r="BJ13" s="223"/>
      <c r="BK13" s="223"/>
      <c r="BL13" s="223"/>
      <c r="BM13" s="223"/>
      <c r="BN13" s="223"/>
      <c r="BO13" s="223"/>
      <c r="BP13" s="223"/>
      <c r="BQ13" s="223"/>
      <c r="BR13" s="223"/>
      <c r="BS13" s="103"/>
      <c r="BT13" s="103"/>
      <c r="BU13" s="103"/>
      <c r="BV13" s="103"/>
      <c r="BW13" s="103"/>
      <c r="BX13" s="103"/>
      <c r="BY13" s="103"/>
      <c r="BZ13" s="103"/>
      <c r="CA13" s="103"/>
      <c r="CB13" s="103"/>
    </row>
    <row r="14" spans="1:80" s="103" customFormat="1" ht="180" customHeight="1" thickBot="1" x14ac:dyDescent="0.3">
      <c r="A14" s="566"/>
      <c r="B14" s="554"/>
      <c r="C14" s="554"/>
      <c r="D14" s="554"/>
      <c r="E14" s="554"/>
      <c r="F14" s="557"/>
      <c r="G14" s="557"/>
      <c r="H14" s="554"/>
      <c r="I14" s="554"/>
      <c r="J14" s="566"/>
      <c r="K14" s="566"/>
      <c r="L14" s="566"/>
      <c r="M14" s="557"/>
      <c r="N14" s="301" t="s">
        <v>1350</v>
      </c>
      <c r="O14" s="560"/>
      <c r="P14" s="259" t="s">
        <v>265</v>
      </c>
      <c r="Q14" s="259" t="s">
        <v>265</v>
      </c>
      <c r="R14" s="560"/>
      <c r="S14" s="579"/>
      <c r="T14" s="576"/>
      <c r="U14" s="656"/>
      <c r="V14" s="660"/>
      <c r="W14" s="307" t="s">
        <v>1351</v>
      </c>
      <c r="X14" s="268" t="s">
        <v>227</v>
      </c>
      <c r="Y14" s="270">
        <v>0.25</v>
      </c>
      <c r="Z14" s="257" t="s">
        <v>226</v>
      </c>
      <c r="AA14" s="269">
        <v>0.15</v>
      </c>
      <c r="AB14" s="269">
        <f>+Y14+AA14</f>
        <v>0.4</v>
      </c>
      <c r="AC14" s="277" t="s">
        <v>225</v>
      </c>
      <c r="AD14" s="277" t="s">
        <v>224</v>
      </c>
      <c r="AE14" s="257" t="s">
        <v>223</v>
      </c>
      <c r="AF14" s="560"/>
      <c r="AG14" s="579"/>
      <c r="AH14" s="579"/>
      <c r="AI14" s="560"/>
      <c r="AJ14" s="592"/>
      <c r="AK14" s="594"/>
      <c r="AL14" s="271" t="s">
        <v>1352</v>
      </c>
      <c r="AM14" s="257" t="s">
        <v>1353</v>
      </c>
      <c r="AN14" s="268" t="s">
        <v>221</v>
      </c>
      <c r="AO14" s="257" t="s">
        <v>371</v>
      </c>
      <c r="AP14" s="268" t="s">
        <v>150</v>
      </c>
      <c r="AQ14" s="302" t="s">
        <v>935</v>
      </c>
      <c r="AR14" s="302" t="s">
        <v>934</v>
      </c>
      <c r="AS14" s="554"/>
      <c r="AT14" s="554"/>
      <c r="AU14" s="554"/>
      <c r="AV14" s="658"/>
      <c r="AW14" s="263" t="s">
        <v>370</v>
      </c>
      <c r="AX14" s="223"/>
      <c r="AY14" s="223"/>
      <c r="AZ14" s="223"/>
      <c r="BA14" s="272"/>
      <c r="BB14" s="223"/>
      <c r="BC14" s="223"/>
      <c r="BD14" s="223"/>
      <c r="BE14" s="223"/>
      <c r="BF14" s="223"/>
      <c r="BG14" s="223"/>
      <c r="BH14" s="223"/>
      <c r="BI14" s="223"/>
      <c r="BJ14" s="223"/>
      <c r="BK14" s="223"/>
      <c r="BL14" s="223"/>
      <c r="BM14" s="223"/>
      <c r="BN14" s="223"/>
      <c r="BO14" s="223"/>
      <c r="BP14" s="223"/>
      <c r="BQ14" s="223"/>
      <c r="BR14" s="223"/>
    </row>
    <row r="15" spans="1:80" s="312" customFormat="1" ht="99.75" customHeight="1" x14ac:dyDescent="0.25">
      <c r="A15" s="631">
        <v>4</v>
      </c>
      <c r="B15" s="555" t="s">
        <v>242</v>
      </c>
      <c r="C15" s="555" t="s">
        <v>1266</v>
      </c>
      <c r="D15" s="555" t="s">
        <v>1267</v>
      </c>
      <c r="E15" s="555" t="s">
        <v>1267</v>
      </c>
      <c r="F15" s="555" t="s">
        <v>1268</v>
      </c>
      <c r="G15" s="555" t="s">
        <v>1354</v>
      </c>
      <c r="H15" s="555" t="s">
        <v>3</v>
      </c>
      <c r="I15" s="555" t="s">
        <v>238</v>
      </c>
      <c r="J15" s="631" t="s">
        <v>228</v>
      </c>
      <c r="K15" s="631" t="s">
        <v>228</v>
      </c>
      <c r="L15" s="631" t="s">
        <v>236</v>
      </c>
      <c r="M15" s="555" t="s">
        <v>1269</v>
      </c>
      <c r="N15" s="109" t="s">
        <v>1270</v>
      </c>
      <c r="O15" s="644" t="s">
        <v>266</v>
      </c>
      <c r="P15" s="644" t="s">
        <v>236</v>
      </c>
      <c r="Q15" s="644" t="s">
        <v>1271</v>
      </c>
      <c r="R15" s="644" t="s">
        <v>251</v>
      </c>
      <c r="S15" s="586">
        <v>0.4</v>
      </c>
      <c r="T15" s="583" t="s">
        <v>262</v>
      </c>
      <c r="U15" s="586">
        <v>0.4</v>
      </c>
      <c r="V15" s="681" t="s">
        <v>523</v>
      </c>
      <c r="W15" s="307" t="s">
        <v>1272</v>
      </c>
      <c r="X15" s="214" t="s">
        <v>227</v>
      </c>
      <c r="Y15" s="108">
        <v>0.25</v>
      </c>
      <c r="Z15" s="263" t="s">
        <v>226</v>
      </c>
      <c r="AA15" s="108">
        <v>0.15</v>
      </c>
      <c r="AB15" s="108">
        <f>+Y15+AA15</f>
        <v>0.4</v>
      </c>
      <c r="AC15" s="136" t="s">
        <v>225</v>
      </c>
      <c r="AD15" s="136" t="s">
        <v>250</v>
      </c>
      <c r="AE15" s="263" t="s">
        <v>223</v>
      </c>
      <c r="AF15" s="644" t="s">
        <v>257</v>
      </c>
      <c r="AG15" s="586">
        <v>0.2</v>
      </c>
      <c r="AH15" s="586">
        <v>0.4</v>
      </c>
      <c r="AI15" s="583" t="s">
        <v>248</v>
      </c>
      <c r="AJ15" s="580" t="s">
        <v>100</v>
      </c>
      <c r="AK15" s="382" t="s">
        <v>1273</v>
      </c>
      <c r="AL15" s="308" t="s">
        <v>1274</v>
      </c>
      <c r="AM15" s="309" t="s">
        <v>1275</v>
      </c>
      <c r="AN15" s="268" t="s">
        <v>221</v>
      </c>
      <c r="AO15" s="271" t="s">
        <v>1276</v>
      </c>
      <c r="AP15" s="214" t="s">
        <v>156</v>
      </c>
      <c r="AQ15" s="310">
        <v>44927</v>
      </c>
      <c r="AR15" s="310">
        <v>45291</v>
      </c>
      <c r="AS15" s="555" t="s">
        <v>1277</v>
      </c>
      <c r="AT15" s="555" t="s">
        <v>1278</v>
      </c>
      <c r="AU15" s="555" t="s">
        <v>1276</v>
      </c>
      <c r="AV15" s="631" t="s">
        <v>1279</v>
      </c>
      <c r="AW15" s="639" t="s">
        <v>1280</v>
      </c>
      <c r="AX15" s="647"/>
      <c r="BB15" s="152"/>
    </row>
    <row r="16" spans="1:80" s="312" customFormat="1" ht="203.25" customHeight="1" x14ac:dyDescent="0.25">
      <c r="A16" s="643"/>
      <c r="B16" s="556"/>
      <c r="C16" s="556"/>
      <c r="D16" s="556"/>
      <c r="E16" s="556"/>
      <c r="F16" s="556"/>
      <c r="G16" s="556"/>
      <c r="H16" s="556"/>
      <c r="I16" s="556"/>
      <c r="J16" s="643"/>
      <c r="K16" s="643"/>
      <c r="L16" s="643"/>
      <c r="M16" s="556"/>
      <c r="N16" s="109" t="s">
        <v>1281</v>
      </c>
      <c r="O16" s="645"/>
      <c r="P16" s="645"/>
      <c r="Q16" s="645"/>
      <c r="R16" s="645"/>
      <c r="S16" s="587"/>
      <c r="T16" s="584"/>
      <c r="U16" s="587"/>
      <c r="V16" s="682"/>
      <c r="W16" s="333" t="s">
        <v>1282</v>
      </c>
      <c r="X16" s="215" t="s">
        <v>162</v>
      </c>
      <c r="Y16" s="166">
        <v>0.1</v>
      </c>
      <c r="Z16" s="465" t="s">
        <v>226</v>
      </c>
      <c r="AA16" s="166">
        <v>0.15</v>
      </c>
      <c r="AB16" s="166">
        <v>0.35</v>
      </c>
      <c r="AC16" s="464" t="s">
        <v>225</v>
      </c>
      <c r="AD16" s="464" t="s">
        <v>250</v>
      </c>
      <c r="AE16" s="465" t="s">
        <v>223</v>
      </c>
      <c r="AF16" s="645"/>
      <c r="AG16" s="587"/>
      <c r="AH16" s="587"/>
      <c r="AI16" s="584"/>
      <c r="AJ16" s="581"/>
      <c r="AK16" s="380"/>
      <c r="AL16" s="308" t="s">
        <v>1283</v>
      </c>
      <c r="AM16" s="308" t="s">
        <v>1284</v>
      </c>
      <c r="AN16" s="268" t="s">
        <v>221</v>
      </c>
      <c r="AO16" s="271" t="s">
        <v>1276</v>
      </c>
      <c r="AP16" s="214" t="s">
        <v>156</v>
      </c>
      <c r="AQ16" s="310">
        <v>45108</v>
      </c>
      <c r="AR16" s="310">
        <v>45199</v>
      </c>
      <c r="AS16" s="556"/>
      <c r="AT16" s="556"/>
      <c r="AU16" s="556"/>
      <c r="AV16" s="643"/>
      <c r="AW16" s="666"/>
      <c r="AX16" s="648"/>
      <c r="BB16" s="152"/>
    </row>
    <row r="17" spans="1:142" s="312" customFormat="1" ht="168.75" customHeight="1" x14ac:dyDescent="0.25">
      <c r="A17" s="643"/>
      <c r="B17" s="556"/>
      <c r="C17" s="556"/>
      <c r="D17" s="556"/>
      <c r="E17" s="556"/>
      <c r="F17" s="556"/>
      <c r="G17" s="556"/>
      <c r="H17" s="556"/>
      <c r="I17" s="556"/>
      <c r="J17" s="643"/>
      <c r="K17" s="643"/>
      <c r="L17" s="643"/>
      <c r="M17" s="556"/>
      <c r="N17" s="109" t="s">
        <v>1285</v>
      </c>
      <c r="O17" s="645"/>
      <c r="P17" s="645"/>
      <c r="Q17" s="645"/>
      <c r="R17" s="645"/>
      <c r="S17" s="587"/>
      <c r="T17" s="584"/>
      <c r="U17" s="587"/>
      <c r="V17" s="682"/>
      <c r="W17" s="307" t="s">
        <v>1355</v>
      </c>
      <c r="X17" s="214" t="s">
        <v>227</v>
      </c>
      <c r="Y17" s="108">
        <v>0.25</v>
      </c>
      <c r="Z17" s="263" t="s">
        <v>226</v>
      </c>
      <c r="AA17" s="108">
        <v>0.15</v>
      </c>
      <c r="AB17" s="108">
        <f>+Y17+AA17</f>
        <v>0.4</v>
      </c>
      <c r="AC17" s="136" t="s">
        <v>225</v>
      </c>
      <c r="AD17" s="136" t="s">
        <v>224</v>
      </c>
      <c r="AE17" s="263" t="s">
        <v>223</v>
      </c>
      <c r="AF17" s="645"/>
      <c r="AG17" s="587"/>
      <c r="AH17" s="587"/>
      <c r="AI17" s="584"/>
      <c r="AJ17" s="581"/>
      <c r="AK17" s="380"/>
      <c r="AL17" s="308" t="s">
        <v>1286</v>
      </c>
      <c r="AM17" s="308" t="s">
        <v>1287</v>
      </c>
      <c r="AN17" s="268" t="s">
        <v>221</v>
      </c>
      <c r="AO17" s="271" t="s">
        <v>1276</v>
      </c>
      <c r="AP17" s="214" t="s">
        <v>156</v>
      </c>
      <c r="AQ17" s="310">
        <v>45108</v>
      </c>
      <c r="AR17" s="310">
        <v>45199</v>
      </c>
      <c r="AS17" s="556"/>
      <c r="AT17" s="556"/>
      <c r="AU17" s="556"/>
      <c r="AV17" s="643"/>
      <c r="AW17" s="666"/>
      <c r="AX17" s="648"/>
      <c r="BB17" s="152"/>
    </row>
    <row r="18" spans="1:142" s="312" customFormat="1" ht="225.75" customHeight="1" x14ac:dyDescent="0.25">
      <c r="A18" s="643"/>
      <c r="B18" s="556"/>
      <c r="C18" s="556"/>
      <c r="D18" s="556"/>
      <c r="E18" s="556"/>
      <c r="F18" s="556"/>
      <c r="G18" s="556"/>
      <c r="H18" s="556"/>
      <c r="I18" s="556"/>
      <c r="J18" s="643"/>
      <c r="K18" s="643"/>
      <c r="L18" s="643"/>
      <c r="M18" s="556"/>
      <c r="N18" s="441" t="s">
        <v>1288</v>
      </c>
      <c r="O18" s="645"/>
      <c r="P18" s="645"/>
      <c r="Q18" s="645"/>
      <c r="R18" s="645"/>
      <c r="S18" s="587"/>
      <c r="T18" s="584"/>
      <c r="U18" s="587"/>
      <c r="V18" s="682"/>
      <c r="W18" s="307" t="s">
        <v>1290</v>
      </c>
      <c r="X18" s="214" t="s">
        <v>162</v>
      </c>
      <c r="Y18" s="108">
        <v>0.1</v>
      </c>
      <c r="Z18" s="465" t="s">
        <v>226</v>
      </c>
      <c r="AA18" s="108">
        <v>0.15</v>
      </c>
      <c r="AB18" s="166">
        <f>+Y18+AA18</f>
        <v>0.25</v>
      </c>
      <c r="AC18" s="464" t="s">
        <v>225</v>
      </c>
      <c r="AD18" s="464" t="s">
        <v>224</v>
      </c>
      <c r="AE18" s="465" t="s">
        <v>223</v>
      </c>
      <c r="AF18" s="645"/>
      <c r="AG18" s="587"/>
      <c r="AH18" s="587"/>
      <c r="AI18" s="584"/>
      <c r="AJ18" s="581"/>
      <c r="AK18" s="380"/>
      <c r="AL18" s="308" t="s">
        <v>1356</v>
      </c>
      <c r="AM18" s="308" t="s">
        <v>1289</v>
      </c>
      <c r="AN18" s="268" t="s">
        <v>221</v>
      </c>
      <c r="AO18" s="271" t="s">
        <v>1276</v>
      </c>
      <c r="AP18" s="214" t="s">
        <v>160</v>
      </c>
      <c r="AQ18" s="310">
        <v>44927</v>
      </c>
      <c r="AR18" s="310">
        <v>45291</v>
      </c>
      <c r="AS18" s="556"/>
      <c r="AT18" s="556"/>
      <c r="AU18" s="556"/>
      <c r="AV18" s="643"/>
      <c r="AW18" s="666"/>
      <c r="AX18" s="648"/>
      <c r="BB18" s="152"/>
    </row>
    <row r="19" spans="1:142" s="312" customFormat="1" ht="166.5" customHeight="1" x14ac:dyDescent="0.25">
      <c r="A19" s="632"/>
      <c r="B19" s="557"/>
      <c r="C19" s="557"/>
      <c r="D19" s="557"/>
      <c r="E19" s="557"/>
      <c r="F19" s="557"/>
      <c r="G19" s="557"/>
      <c r="H19" s="557"/>
      <c r="I19" s="557"/>
      <c r="J19" s="632"/>
      <c r="K19" s="632"/>
      <c r="L19" s="632"/>
      <c r="M19" s="557"/>
      <c r="N19" s="325"/>
      <c r="O19" s="646"/>
      <c r="P19" s="646"/>
      <c r="Q19" s="646"/>
      <c r="R19" s="646"/>
      <c r="S19" s="588"/>
      <c r="T19" s="585"/>
      <c r="U19" s="588"/>
      <c r="V19" s="683"/>
      <c r="W19" s="307"/>
      <c r="X19" s="214"/>
      <c r="Y19" s="108"/>
      <c r="Z19" s="465"/>
      <c r="AA19" s="108"/>
      <c r="AB19" s="166"/>
      <c r="AC19" s="464"/>
      <c r="AD19" s="464"/>
      <c r="AE19" s="465"/>
      <c r="AF19" s="646"/>
      <c r="AG19" s="588"/>
      <c r="AH19" s="588"/>
      <c r="AI19" s="585"/>
      <c r="AJ19" s="582"/>
      <c r="AK19" s="381"/>
      <c r="AL19" s="313" t="s">
        <v>1357</v>
      </c>
      <c r="AM19" s="313" t="s">
        <v>1291</v>
      </c>
      <c r="AN19" s="268" t="s">
        <v>221</v>
      </c>
      <c r="AO19" s="311" t="s">
        <v>1276</v>
      </c>
      <c r="AP19" s="215" t="s">
        <v>156</v>
      </c>
      <c r="AQ19" s="314">
        <v>44927</v>
      </c>
      <c r="AR19" s="314">
        <v>45291</v>
      </c>
      <c r="AS19" s="557"/>
      <c r="AT19" s="557"/>
      <c r="AU19" s="557"/>
      <c r="AV19" s="632"/>
      <c r="AW19" s="666"/>
      <c r="AX19" s="648"/>
      <c r="BB19" s="152"/>
    </row>
    <row r="20" spans="1:142" s="315" customFormat="1" ht="196.5" customHeight="1" x14ac:dyDescent="0.25">
      <c r="A20" s="636">
        <v>5</v>
      </c>
      <c r="B20" s="555" t="s">
        <v>242</v>
      </c>
      <c r="C20" s="555" t="s">
        <v>1292</v>
      </c>
      <c r="D20" s="555" t="s">
        <v>1293</v>
      </c>
      <c r="E20" s="555" t="s">
        <v>1294</v>
      </c>
      <c r="F20" s="555" t="s">
        <v>1394</v>
      </c>
      <c r="G20" s="557" t="s">
        <v>1462</v>
      </c>
      <c r="H20" s="555" t="s">
        <v>3</v>
      </c>
      <c r="I20" s="555" t="s">
        <v>238</v>
      </c>
      <c r="J20" s="631" t="s">
        <v>228</v>
      </c>
      <c r="K20" s="631" t="s">
        <v>228</v>
      </c>
      <c r="L20" s="631" t="s">
        <v>236</v>
      </c>
      <c r="M20" s="555" t="s">
        <v>1295</v>
      </c>
      <c r="N20" s="644" t="s">
        <v>1296</v>
      </c>
      <c r="O20" s="644" t="s">
        <v>237</v>
      </c>
      <c r="P20" s="644" t="s">
        <v>236</v>
      </c>
      <c r="Q20" s="644" t="s">
        <v>1297</v>
      </c>
      <c r="R20" s="644" t="s">
        <v>263</v>
      </c>
      <c r="S20" s="586">
        <v>0.2</v>
      </c>
      <c r="T20" s="583" t="s">
        <v>375</v>
      </c>
      <c r="U20" s="586">
        <v>0.2</v>
      </c>
      <c r="V20" s="727" t="s">
        <v>374</v>
      </c>
      <c r="W20" s="730" t="s">
        <v>1463</v>
      </c>
      <c r="X20" s="631" t="s">
        <v>227</v>
      </c>
      <c r="Y20" s="733">
        <v>0.25</v>
      </c>
      <c r="Z20" s="555" t="s">
        <v>226</v>
      </c>
      <c r="AA20" s="733">
        <v>0.15</v>
      </c>
      <c r="AB20" s="733">
        <f>+Y20+AA20</f>
        <v>0.4</v>
      </c>
      <c r="AC20" s="649" t="s">
        <v>225</v>
      </c>
      <c r="AD20" s="649" t="s">
        <v>250</v>
      </c>
      <c r="AE20" s="555" t="s">
        <v>223</v>
      </c>
      <c r="AF20" s="644" t="s">
        <v>233</v>
      </c>
      <c r="AG20" s="586">
        <v>0.4</v>
      </c>
      <c r="AH20" s="586">
        <v>0.2</v>
      </c>
      <c r="AI20" s="583" t="s">
        <v>1298</v>
      </c>
      <c r="AJ20" s="580" t="s">
        <v>100</v>
      </c>
      <c r="AK20" s="644" t="s">
        <v>247</v>
      </c>
      <c r="AL20" s="271" t="s">
        <v>1299</v>
      </c>
      <c r="AM20" s="356" t="s">
        <v>1300</v>
      </c>
      <c r="AN20" s="268" t="s">
        <v>221</v>
      </c>
      <c r="AO20" s="356" t="s">
        <v>1301</v>
      </c>
      <c r="AP20" s="214" t="s">
        <v>156</v>
      </c>
      <c r="AQ20" s="111">
        <v>44927</v>
      </c>
      <c r="AR20" s="111">
        <v>45291</v>
      </c>
      <c r="AS20" s="385" t="s">
        <v>1395</v>
      </c>
      <c r="AT20" s="263" t="s">
        <v>1464</v>
      </c>
      <c r="AU20" s="356" t="s">
        <v>1301</v>
      </c>
      <c r="AV20" s="138" t="s">
        <v>1396</v>
      </c>
      <c r="AW20" s="635" t="s">
        <v>1302</v>
      </c>
      <c r="AX20" s="628"/>
      <c r="AY20" s="312"/>
      <c r="AZ20" s="312"/>
      <c r="BA20" s="312"/>
      <c r="BB20" s="15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row>
    <row r="21" spans="1:142" s="318" customFormat="1" ht="108" customHeight="1" x14ac:dyDescent="0.25">
      <c r="A21" s="637"/>
      <c r="B21" s="556"/>
      <c r="C21" s="556"/>
      <c r="D21" s="556"/>
      <c r="E21" s="556"/>
      <c r="F21" s="556"/>
      <c r="G21" s="639"/>
      <c r="H21" s="556"/>
      <c r="I21" s="556"/>
      <c r="J21" s="643"/>
      <c r="K21" s="643"/>
      <c r="L21" s="643"/>
      <c r="M21" s="556"/>
      <c r="N21" s="645"/>
      <c r="O21" s="645"/>
      <c r="P21" s="645"/>
      <c r="Q21" s="645"/>
      <c r="R21" s="645"/>
      <c r="S21" s="587"/>
      <c r="T21" s="584"/>
      <c r="U21" s="587"/>
      <c r="V21" s="728"/>
      <c r="W21" s="731"/>
      <c r="X21" s="643"/>
      <c r="Y21" s="734"/>
      <c r="Z21" s="556"/>
      <c r="AA21" s="734"/>
      <c r="AB21" s="734"/>
      <c r="AC21" s="650"/>
      <c r="AD21" s="650"/>
      <c r="AE21" s="556"/>
      <c r="AF21" s="645"/>
      <c r="AG21" s="587"/>
      <c r="AH21" s="587"/>
      <c r="AI21" s="584"/>
      <c r="AJ21" s="581"/>
      <c r="AK21" s="645"/>
      <c r="AL21" s="319" t="s">
        <v>1303</v>
      </c>
      <c r="AM21" s="316" t="s">
        <v>1465</v>
      </c>
      <c r="AN21" s="268" t="s">
        <v>221</v>
      </c>
      <c r="AO21" s="316" t="s">
        <v>1304</v>
      </c>
      <c r="AP21" s="355" t="s">
        <v>156</v>
      </c>
      <c r="AQ21" s="317">
        <v>44927</v>
      </c>
      <c r="AR21" s="317">
        <v>45291</v>
      </c>
      <c r="AS21" s="386" t="s">
        <v>1397</v>
      </c>
      <c r="AT21" s="284" t="s">
        <v>1464</v>
      </c>
      <c r="AU21" s="316" t="s">
        <v>1304</v>
      </c>
      <c r="AV21" s="357" t="s">
        <v>1396</v>
      </c>
      <c r="AW21" s="635"/>
      <c r="AX21" s="628"/>
      <c r="AY21" s="312"/>
      <c r="AZ21" s="312"/>
      <c r="BA21" s="312"/>
      <c r="BB21" s="15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row>
    <row r="22" spans="1:142" s="315" customFormat="1" ht="84" customHeight="1" x14ac:dyDescent="0.25">
      <c r="A22" s="637"/>
      <c r="B22" s="556"/>
      <c r="C22" s="556"/>
      <c r="D22" s="556"/>
      <c r="E22" s="556"/>
      <c r="F22" s="556"/>
      <c r="G22" s="639"/>
      <c r="H22" s="556"/>
      <c r="I22" s="556"/>
      <c r="J22" s="643"/>
      <c r="K22" s="643"/>
      <c r="L22" s="643"/>
      <c r="M22" s="556"/>
      <c r="N22" s="645"/>
      <c r="O22" s="645"/>
      <c r="P22" s="645"/>
      <c r="Q22" s="645"/>
      <c r="R22" s="645"/>
      <c r="S22" s="587"/>
      <c r="T22" s="584"/>
      <c r="U22" s="587"/>
      <c r="V22" s="728"/>
      <c r="W22" s="731"/>
      <c r="X22" s="643"/>
      <c r="Y22" s="734"/>
      <c r="Z22" s="556"/>
      <c r="AA22" s="734"/>
      <c r="AB22" s="734"/>
      <c r="AC22" s="650"/>
      <c r="AD22" s="650"/>
      <c r="AE22" s="556"/>
      <c r="AF22" s="645"/>
      <c r="AG22" s="587"/>
      <c r="AH22" s="587"/>
      <c r="AI22" s="584"/>
      <c r="AJ22" s="581"/>
      <c r="AK22" s="645"/>
      <c r="AL22" s="629" t="s">
        <v>1305</v>
      </c>
      <c r="AM22" s="629" t="s">
        <v>1466</v>
      </c>
      <c r="AN22" s="555" t="s">
        <v>221</v>
      </c>
      <c r="AO22" s="629" t="s">
        <v>1467</v>
      </c>
      <c r="AP22" s="631" t="s">
        <v>156</v>
      </c>
      <c r="AQ22" s="633">
        <v>44927</v>
      </c>
      <c r="AR22" s="633">
        <v>45291</v>
      </c>
      <c r="AS22" s="385" t="s">
        <v>1398</v>
      </c>
      <c r="AT22" s="214" t="s">
        <v>340</v>
      </c>
      <c r="AU22" s="356" t="s">
        <v>1399</v>
      </c>
      <c r="AV22" s="138" t="s">
        <v>1396</v>
      </c>
      <c r="AW22" s="635"/>
      <c r="AX22" s="628"/>
      <c r="AY22" s="312"/>
      <c r="AZ22" s="312"/>
      <c r="BA22" s="312"/>
      <c r="BB22" s="15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row>
    <row r="23" spans="1:142" s="315" customFormat="1" ht="46" x14ac:dyDescent="0.25">
      <c r="A23" s="638"/>
      <c r="B23" s="557"/>
      <c r="C23" s="557"/>
      <c r="D23" s="557"/>
      <c r="E23" s="557"/>
      <c r="F23" s="557"/>
      <c r="G23" s="555"/>
      <c r="H23" s="557"/>
      <c r="I23" s="557"/>
      <c r="J23" s="632"/>
      <c r="K23" s="632"/>
      <c r="L23" s="632"/>
      <c r="M23" s="557"/>
      <c r="N23" s="646"/>
      <c r="O23" s="646"/>
      <c r="P23" s="646"/>
      <c r="Q23" s="646"/>
      <c r="R23" s="646"/>
      <c r="S23" s="588"/>
      <c r="T23" s="585"/>
      <c r="U23" s="588"/>
      <c r="V23" s="729"/>
      <c r="W23" s="732"/>
      <c r="X23" s="632"/>
      <c r="Y23" s="735"/>
      <c r="Z23" s="557"/>
      <c r="AA23" s="735"/>
      <c r="AB23" s="735"/>
      <c r="AC23" s="651"/>
      <c r="AD23" s="651"/>
      <c r="AE23" s="557"/>
      <c r="AF23" s="646"/>
      <c r="AG23" s="588"/>
      <c r="AH23" s="588"/>
      <c r="AI23" s="585"/>
      <c r="AJ23" s="582"/>
      <c r="AK23" s="646"/>
      <c r="AL23" s="630"/>
      <c r="AM23" s="630"/>
      <c r="AN23" s="557"/>
      <c r="AO23" s="630"/>
      <c r="AP23" s="632"/>
      <c r="AQ23" s="634"/>
      <c r="AR23" s="634"/>
      <c r="AS23" s="356" t="s">
        <v>1400</v>
      </c>
      <c r="AT23" s="214" t="s">
        <v>1401</v>
      </c>
      <c r="AU23" s="387" t="s">
        <v>1468</v>
      </c>
      <c r="AV23" s="138" t="s">
        <v>1396</v>
      </c>
      <c r="AW23" s="635"/>
      <c r="AX23" s="628"/>
      <c r="AY23" s="312"/>
      <c r="AZ23" s="312"/>
      <c r="BA23" s="312"/>
      <c r="BB23" s="152"/>
      <c r="BC23" s="312"/>
      <c r="BD23" s="312"/>
      <c r="BE23" s="312"/>
      <c r="BF23" s="312"/>
      <c r="BG23" s="312"/>
      <c r="BH23" s="312"/>
      <c r="BI23" s="312"/>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row>
    <row r="24" spans="1:142" s="182" customFormat="1" ht="207" x14ac:dyDescent="0.25">
      <c r="A24" s="268">
        <v>6</v>
      </c>
      <c r="B24" s="257" t="s">
        <v>242</v>
      </c>
      <c r="C24" s="257" t="s">
        <v>1306</v>
      </c>
      <c r="D24" s="257" t="s">
        <v>303</v>
      </c>
      <c r="E24" s="257" t="s">
        <v>271</v>
      </c>
      <c r="F24" s="263" t="s">
        <v>933</v>
      </c>
      <c r="G24" s="263" t="s">
        <v>932</v>
      </c>
      <c r="H24" s="257" t="s">
        <v>3</v>
      </c>
      <c r="I24" s="257" t="s">
        <v>238</v>
      </c>
      <c r="J24" s="268" t="s">
        <v>228</v>
      </c>
      <c r="K24" s="268" t="s">
        <v>228</v>
      </c>
      <c r="L24" s="268" t="s">
        <v>236</v>
      </c>
      <c r="M24" s="257" t="s">
        <v>931</v>
      </c>
      <c r="N24" s="259" t="s">
        <v>930</v>
      </c>
      <c r="O24" s="259" t="s">
        <v>237</v>
      </c>
      <c r="P24" s="259" t="s">
        <v>265</v>
      </c>
      <c r="Q24" s="259" t="s">
        <v>380</v>
      </c>
      <c r="R24" s="259" t="s">
        <v>379</v>
      </c>
      <c r="S24" s="262">
        <v>0.8</v>
      </c>
      <c r="T24" s="266" t="s">
        <v>234</v>
      </c>
      <c r="U24" s="262">
        <v>0.6</v>
      </c>
      <c r="V24" s="331" t="s">
        <v>929</v>
      </c>
      <c r="W24" s="267" t="s">
        <v>928</v>
      </c>
      <c r="X24" s="268" t="s">
        <v>227</v>
      </c>
      <c r="Y24" s="270">
        <v>0.25</v>
      </c>
      <c r="Z24" s="257" t="s">
        <v>226</v>
      </c>
      <c r="AA24" s="270">
        <v>0.15</v>
      </c>
      <c r="AB24" s="184" t="s">
        <v>927</v>
      </c>
      <c r="AC24" s="277" t="s">
        <v>225</v>
      </c>
      <c r="AD24" s="277" t="s">
        <v>224</v>
      </c>
      <c r="AE24" s="257" t="s">
        <v>223</v>
      </c>
      <c r="AF24" s="259" t="s">
        <v>233</v>
      </c>
      <c r="AG24" s="262">
        <v>0.4</v>
      </c>
      <c r="AH24" s="262">
        <v>0.6</v>
      </c>
      <c r="AI24" s="266" t="s">
        <v>232</v>
      </c>
      <c r="AJ24" s="265" t="s">
        <v>101</v>
      </c>
      <c r="AK24" s="259" t="s">
        <v>247</v>
      </c>
      <c r="AL24" s="258" t="s">
        <v>926</v>
      </c>
      <c r="AM24" s="257" t="s">
        <v>925</v>
      </c>
      <c r="AN24" s="268" t="s">
        <v>221</v>
      </c>
      <c r="AO24" s="257" t="s">
        <v>924</v>
      </c>
      <c r="AP24" s="268" t="s">
        <v>156</v>
      </c>
      <c r="AQ24" s="257" t="s">
        <v>879</v>
      </c>
      <c r="AR24" s="257" t="s">
        <v>923</v>
      </c>
      <c r="AS24" s="257" t="s">
        <v>922</v>
      </c>
      <c r="AT24" s="268" t="s">
        <v>340</v>
      </c>
      <c r="AU24" s="257" t="s">
        <v>921</v>
      </c>
      <c r="AV24" s="268" t="s">
        <v>1358</v>
      </c>
      <c r="AW24" s="257" t="s">
        <v>920</v>
      </c>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row>
    <row r="25" spans="1:142" s="103" customFormat="1" ht="48" customHeight="1" x14ac:dyDescent="0.25">
      <c r="A25" s="564">
        <v>7</v>
      </c>
      <c r="B25" s="552" t="s">
        <v>242</v>
      </c>
      <c r="C25" s="552" t="s">
        <v>217</v>
      </c>
      <c r="D25" s="552" t="s">
        <v>351</v>
      </c>
      <c r="E25" s="552" t="s">
        <v>351</v>
      </c>
      <c r="F25" s="552" t="s">
        <v>369</v>
      </c>
      <c r="G25" s="552" t="s">
        <v>368</v>
      </c>
      <c r="H25" s="552" t="s">
        <v>3</v>
      </c>
      <c r="I25" s="552" t="s">
        <v>238</v>
      </c>
      <c r="J25" s="564" t="s">
        <v>228</v>
      </c>
      <c r="K25" s="564" t="s">
        <v>228</v>
      </c>
      <c r="L25" s="564" t="s">
        <v>236</v>
      </c>
      <c r="M25" s="552" t="s">
        <v>367</v>
      </c>
      <c r="N25" s="558" t="s">
        <v>366</v>
      </c>
      <c r="O25" s="558" t="s">
        <v>237</v>
      </c>
      <c r="P25" s="558" t="s">
        <v>236</v>
      </c>
      <c r="Q25" s="558" t="s">
        <v>365</v>
      </c>
      <c r="R25" s="558" t="s">
        <v>364</v>
      </c>
      <c r="S25" s="577">
        <v>1</v>
      </c>
      <c r="T25" s="574" t="s">
        <v>278</v>
      </c>
      <c r="U25" s="577">
        <v>0.8</v>
      </c>
      <c r="V25" s="572" t="s">
        <v>929</v>
      </c>
      <c r="W25" s="390" t="s">
        <v>363</v>
      </c>
      <c r="X25" s="268" t="s">
        <v>227</v>
      </c>
      <c r="Y25" s="270">
        <v>0.25</v>
      </c>
      <c r="Z25" s="257" t="s">
        <v>226</v>
      </c>
      <c r="AA25" s="270">
        <v>0.15</v>
      </c>
      <c r="AB25" s="270">
        <v>0.4</v>
      </c>
      <c r="AC25" s="277" t="s">
        <v>287</v>
      </c>
      <c r="AD25" s="277" t="s">
        <v>250</v>
      </c>
      <c r="AE25" s="467" t="s">
        <v>223</v>
      </c>
      <c r="AF25" s="558" t="s">
        <v>233</v>
      </c>
      <c r="AG25" s="577">
        <v>0.4</v>
      </c>
      <c r="AH25" s="577">
        <v>0.8</v>
      </c>
      <c r="AI25" s="574" t="s">
        <v>277</v>
      </c>
      <c r="AJ25" s="572" t="s">
        <v>103</v>
      </c>
      <c r="AK25" s="558" t="s">
        <v>343</v>
      </c>
      <c r="AL25" s="300" t="s">
        <v>1381</v>
      </c>
      <c r="AM25" s="274" t="s">
        <v>353</v>
      </c>
      <c r="AN25" s="268" t="s">
        <v>221</v>
      </c>
      <c r="AO25" s="275" t="s">
        <v>352</v>
      </c>
      <c r="AP25" s="275" t="s">
        <v>156</v>
      </c>
      <c r="AQ25" s="298">
        <v>44927</v>
      </c>
      <c r="AR25" s="298">
        <v>45016</v>
      </c>
      <c r="AS25" s="640" t="s">
        <v>362</v>
      </c>
      <c r="AT25" s="640" t="s">
        <v>355</v>
      </c>
      <c r="AU25" s="641" t="s">
        <v>217</v>
      </c>
      <c r="AV25" s="642" t="s">
        <v>354</v>
      </c>
      <c r="AW25" s="555" t="s">
        <v>1359</v>
      </c>
      <c r="AX25" s="223"/>
      <c r="AY25" s="223"/>
      <c r="AZ25" s="223"/>
      <c r="BA25" s="272"/>
      <c r="BB25" s="223"/>
      <c r="BC25" s="223"/>
      <c r="BD25" s="223"/>
      <c r="BE25" s="223"/>
      <c r="BF25" s="223"/>
      <c r="BG25" s="223"/>
      <c r="BH25" s="223"/>
      <c r="BI25" s="223"/>
      <c r="BJ25" s="223"/>
      <c r="BK25" s="223"/>
      <c r="BL25" s="223"/>
      <c r="BM25" s="223"/>
      <c r="BN25" s="223"/>
      <c r="BO25" s="223"/>
      <c r="BP25" s="223"/>
      <c r="BQ25" s="223"/>
      <c r="BR25" s="223"/>
    </row>
    <row r="26" spans="1:142" s="103" customFormat="1" ht="46" x14ac:dyDescent="0.25">
      <c r="A26" s="565"/>
      <c r="B26" s="553"/>
      <c r="C26" s="553"/>
      <c r="D26" s="553"/>
      <c r="E26" s="553"/>
      <c r="F26" s="553"/>
      <c r="G26" s="553"/>
      <c r="H26" s="553"/>
      <c r="I26" s="553"/>
      <c r="J26" s="565"/>
      <c r="K26" s="565"/>
      <c r="L26" s="565"/>
      <c r="M26" s="553"/>
      <c r="N26" s="559"/>
      <c r="O26" s="559"/>
      <c r="P26" s="559"/>
      <c r="Q26" s="559"/>
      <c r="R26" s="559"/>
      <c r="S26" s="578"/>
      <c r="T26" s="575"/>
      <c r="U26" s="578"/>
      <c r="V26" s="573"/>
      <c r="W26" s="267" t="s">
        <v>1363</v>
      </c>
      <c r="X26" s="268" t="s">
        <v>227</v>
      </c>
      <c r="Y26" s="270">
        <v>0.25</v>
      </c>
      <c r="Z26" s="257" t="s">
        <v>226</v>
      </c>
      <c r="AA26" s="270">
        <v>0.15</v>
      </c>
      <c r="AB26" s="270">
        <v>0.4</v>
      </c>
      <c r="AC26" s="277" t="s">
        <v>287</v>
      </c>
      <c r="AD26" s="277" t="s">
        <v>250</v>
      </c>
      <c r="AE26" s="467" t="s">
        <v>223</v>
      </c>
      <c r="AF26" s="559"/>
      <c r="AG26" s="578"/>
      <c r="AH26" s="578"/>
      <c r="AI26" s="575"/>
      <c r="AJ26" s="573"/>
      <c r="AK26" s="559"/>
      <c r="AL26" s="258" t="s">
        <v>1360</v>
      </c>
      <c r="AM26" s="257" t="s">
        <v>353</v>
      </c>
      <c r="AN26" s="268" t="s">
        <v>221</v>
      </c>
      <c r="AO26" s="268" t="s">
        <v>357</v>
      </c>
      <c r="AP26" s="268" t="s">
        <v>156</v>
      </c>
      <c r="AQ26" s="112">
        <v>45017</v>
      </c>
      <c r="AR26" s="112">
        <v>45107</v>
      </c>
      <c r="AS26" s="640"/>
      <c r="AT26" s="640"/>
      <c r="AU26" s="641"/>
      <c r="AV26" s="642"/>
      <c r="AW26" s="556"/>
      <c r="AX26" s="223"/>
      <c r="AY26" s="223"/>
      <c r="AZ26" s="223"/>
      <c r="BA26" s="272"/>
      <c r="BB26" s="223"/>
      <c r="BC26" s="223"/>
      <c r="BD26" s="223"/>
      <c r="BE26" s="223"/>
      <c r="BF26" s="223"/>
      <c r="BG26" s="223"/>
      <c r="BH26" s="223"/>
      <c r="BI26" s="223"/>
      <c r="BJ26" s="223"/>
      <c r="BK26" s="223"/>
      <c r="BL26" s="223"/>
      <c r="BM26" s="223"/>
      <c r="BN26" s="223"/>
      <c r="BO26" s="223"/>
      <c r="BP26" s="223"/>
      <c r="BQ26" s="223"/>
      <c r="BR26" s="223"/>
    </row>
    <row r="27" spans="1:142" s="103" customFormat="1" ht="46" x14ac:dyDescent="0.25">
      <c r="A27" s="565"/>
      <c r="B27" s="553"/>
      <c r="C27" s="553"/>
      <c r="D27" s="553"/>
      <c r="E27" s="553"/>
      <c r="F27" s="553"/>
      <c r="G27" s="553"/>
      <c r="H27" s="553"/>
      <c r="I27" s="553"/>
      <c r="J27" s="565"/>
      <c r="K27" s="565"/>
      <c r="L27" s="565"/>
      <c r="M27" s="553"/>
      <c r="N27" s="559"/>
      <c r="O27" s="559"/>
      <c r="P27" s="559"/>
      <c r="Q27" s="559"/>
      <c r="R27" s="559"/>
      <c r="S27" s="578"/>
      <c r="T27" s="575"/>
      <c r="U27" s="578"/>
      <c r="V27" s="573"/>
      <c r="W27" s="389"/>
      <c r="X27" s="281"/>
      <c r="Y27" s="203"/>
      <c r="Z27" s="282"/>
      <c r="AA27" s="203"/>
      <c r="AB27" s="203"/>
      <c r="AC27" s="240"/>
      <c r="AD27" s="240"/>
      <c r="AE27" s="282"/>
      <c r="AF27" s="559"/>
      <c r="AG27" s="578"/>
      <c r="AH27" s="578"/>
      <c r="AI27" s="575"/>
      <c r="AJ27" s="573"/>
      <c r="AK27" s="559"/>
      <c r="AL27" s="258" t="s">
        <v>1361</v>
      </c>
      <c r="AM27" s="257" t="s">
        <v>353</v>
      </c>
      <c r="AN27" s="268" t="s">
        <v>221</v>
      </c>
      <c r="AO27" s="268" t="s">
        <v>360</v>
      </c>
      <c r="AP27" s="268" t="s">
        <v>156</v>
      </c>
      <c r="AQ27" s="112">
        <v>45108</v>
      </c>
      <c r="AR27" s="112">
        <v>45199</v>
      </c>
      <c r="AS27" s="640" t="s">
        <v>361</v>
      </c>
      <c r="AT27" s="640" t="s">
        <v>355</v>
      </c>
      <c r="AU27" s="641" t="s">
        <v>217</v>
      </c>
      <c r="AV27" s="642" t="s">
        <v>354</v>
      </c>
      <c r="AW27" s="556"/>
      <c r="AX27" s="223"/>
      <c r="AY27" s="223"/>
      <c r="AZ27" s="223"/>
      <c r="BA27" s="223"/>
      <c r="BB27" s="223"/>
      <c r="BC27" s="223"/>
      <c r="BD27" s="223"/>
      <c r="BE27" s="223"/>
      <c r="BF27" s="223"/>
      <c r="BG27" s="223"/>
      <c r="BH27" s="223"/>
      <c r="BI27" s="223"/>
      <c r="BJ27" s="223"/>
      <c r="BK27" s="223"/>
      <c r="BL27" s="223"/>
      <c r="BM27" s="223"/>
      <c r="BN27" s="223"/>
      <c r="BO27" s="223"/>
      <c r="BP27" s="223"/>
      <c r="BQ27" s="223"/>
      <c r="BR27" s="223"/>
    </row>
    <row r="28" spans="1:142" s="312" customFormat="1" ht="46" x14ac:dyDescent="0.25">
      <c r="A28" s="565"/>
      <c r="B28" s="553"/>
      <c r="C28" s="553"/>
      <c r="D28" s="553"/>
      <c r="E28" s="553"/>
      <c r="F28" s="553"/>
      <c r="G28" s="553"/>
      <c r="H28" s="553"/>
      <c r="I28" s="553"/>
      <c r="J28" s="565"/>
      <c r="K28" s="565"/>
      <c r="L28" s="565"/>
      <c r="M28" s="553"/>
      <c r="N28" s="559"/>
      <c r="O28" s="559"/>
      <c r="P28" s="559"/>
      <c r="Q28" s="559"/>
      <c r="R28" s="559"/>
      <c r="S28" s="578"/>
      <c r="T28" s="575"/>
      <c r="U28" s="578"/>
      <c r="V28" s="573"/>
      <c r="W28" s="389"/>
      <c r="X28" s="281"/>
      <c r="Y28" s="203"/>
      <c r="Z28" s="282"/>
      <c r="AA28" s="203"/>
      <c r="AB28" s="203"/>
      <c r="AC28" s="240"/>
      <c r="AD28" s="240"/>
      <c r="AE28" s="282"/>
      <c r="AF28" s="559"/>
      <c r="AG28" s="578"/>
      <c r="AH28" s="578"/>
      <c r="AI28" s="575"/>
      <c r="AJ28" s="573"/>
      <c r="AK28" s="559"/>
      <c r="AL28" s="258" t="s">
        <v>1362</v>
      </c>
      <c r="AM28" s="257" t="s">
        <v>353</v>
      </c>
      <c r="AN28" s="268" t="s">
        <v>221</v>
      </c>
      <c r="AO28" s="268" t="s">
        <v>358</v>
      </c>
      <c r="AP28" s="268" t="s">
        <v>156</v>
      </c>
      <c r="AQ28" s="112">
        <v>45200</v>
      </c>
      <c r="AR28" s="112">
        <v>45291</v>
      </c>
      <c r="AS28" s="640"/>
      <c r="AT28" s="640"/>
      <c r="AU28" s="641"/>
      <c r="AV28" s="642"/>
      <c r="AW28" s="556"/>
      <c r="AX28" s="223"/>
      <c r="AY28" s="223"/>
      <c r="AZ28" s="223"/>
      <c r="BA28" s="223"/>
      <c r="BB28" s="223"/>
      <c r="BC28" s="223"/>
      <c r="BD28" s="223"/>
      <c r="BE28" s="223"/>
      <c r="BF28" s="223"/>
      <c r="BG28" s="223"/>
      <c r="BH28" s="223"/>
      <c r="BI28" s="223"/>
      <c r="BJ28" s="223"/>
      <c r="BK28" s="223"/>
      <c r="BL28" s="223"/>
      <c r="BM28" s="223"/>
      <c r="BN28" s="223"/>
      <c r="BO28" s="223"/>
      <c r="BP28" s="223"/>
      <c r="BQ28" s="223"/>
      <c r="BR28" s="223"/>
    </row>
    <row r="29" spans="1:142" s="312" customFormat="1" ht="23" x14ac:dyDescent="0.25">
      <c r="A29" s="565"/>
      <c r="B29" s="553"/>
      <c r="C29" s="553"/>
      <c r="D29" s="553"/>
      <c r="E29" s="553"/>
      <c r="F29" s="553"/>
      <c r="G29" s="553"/>
      <c r="H29" s="553"/>
      <c r="I29" s="553"/>
      <c r="J29" s="565"/>
      <c r="K29" s="565"/>
      <c r="L29" s="565"/>
      <c r="M29" s="553"/>
      <c r="N29" s="559"/>
      <c r="O29" s="559"/>
      <c r="P29" s="559"/>
      <c r="Q29" s="559"/>
      <c r="R29" s="559"/>
      <c r="S29" s="578"/>
      <c r="T29" s="575"/>
      <c r="U29" s="578"/>
      <c r="V29" s="573"/>
      <c r="W29" s="389"/>
      <c r="X29" s="281"/>
      <c r="Y29" s="203"/>
      <c r="Z29" s="282"/>
      <c r="AA29" s="203"/>
      <c r="AB29" s="203"/>
      <c r="AC29" s="240"/>
      <c r="AD29" s="240"/>
      <c r="AE29" s="282"/>
      <c r="AF29" s="559"/>
      <c r="AG29" s="578"/>
      <c r="AH29" s="578"/>
      <c r="AI29" s="575"/>
      <c r="AJ29" s="573"/>
      <c r="AK29" s="559"/>
      <c r="AL29" s="258" t="s">
        <v>1364</v>
      </c>
      <c r="AM29" s="257" t="s">
        <v>353</v>
      </c>
      <c r="AN29" s="268" t="s">
        <v>221</v>
      </c>
      <c r="AO29" s="268" t="s">
        <v>360</v>
      </c>
      <c r="AP29" s="268" t="s">
        <v>156</v>
      </c>
      <c r="AQ29" s="112">
        <v>44927</v>
      </c>
      <c r="AR29" s="112">
        <v>45016</v>
      </c>
      <c r="AS29" s="640" t="s">
        <v>359</v>
      </c>
      <c r="AT29" s="640" t="s">
        <v>355</v>
      </c>
      <c r="AU29" s="641" t="s">
        <v>217</v>
      </c>
      <c r="AV29" s="642" t="s">
        <v>354</v>
      </c>
      <c r="AW29" s="556"/>
      <c r="AX29" s="223"/>
      <c r="AY29" s="223"/>
      <c r="AZ29" s="223"/>
      <c r="BA29" s="223"/>
      <c r="BB29" s="223"/>
      <c r="BC29" s="223"/>
      <c r="BD29" s="223"/>
      <c r="BE29" s="223"/>
      <c r="BF29" s="223"/>
      <c r="BG29" s="223"/>
      <c r="BH29" s="223"/>
      <c r="BI29" s="223"/>
      <c r="BJ29" s="223"/>
      <c r="BK29" s="223"/>
      <c r="BL29" s="223"/>
      <c r="BM29" s="223"/>
      <c r="BN29" s="223"/>
      <c r="BO29" s="223"/>
      <c r="BP29" s="223"/>
      <c r="BQ29" s="223"/>
      <c r="BR29" s="223"/>
    </row>
    <row r="30" spans="1:142" s="312" customFormat="1" ht="23" x14ac:dyDescent="0.25">
      <c r="A30" s="565"/>
      <c r="B30" s="553"/>
      <c r="C30" s="553"/>
      <c r="D30" s="553"/>
      <c r="E30" s="553"/>
      <c r="F30" s="553"/>
      <c r="G30" s="553"/>
      <c r="H30" s="553"/>
      <c r="I30" s="553"/>
      <c r="J30" s="565"/>
      <c r="K30" s="565"/>
      <c r="L30" s="565"/>
      <c r="M30" s="553"/>
      <c r="N30" s="559"/>
      <c r="O30" s="559"/>
      <c r="P30" s="559"/>
      <c r="Q30" s="559"/>
      <c r="R30" s="559"/>
      <c r="S30" s="578"/>
      <c r="T30" s="575"/>
      <c r="U30" s="578"/>
      <c r="V30" s="573"/>
      <c r="W30" s="389"/>
      <c r="X30" s="281"/>
      <c r="Y30" s="203"/>
      <c r="Z30" s="282"/>
      <c r="AA30" s="203"/>
      <c r="AB30" s="203"/>
      <c r="AC30" s="240"/>
      <c r="AD30" s="240"/>
      <c r="AE30" s="282"/>
      <c r="AF30" s="559"/>
      <c r="AG30" s="578"/>
      <c r="AH30" s="578"/>
      <c r="AI30" s="575"/>
      <c r="AJ30" s="573"/>
      <c r="AK30" s="559"/>
      <c r="AL30" s="258" t="s">
        <v>1365</v>
      </c>
      <c r="AM30" s="257" t="s">
        <v>353</v>
      </c>
      <c r="AN30" s="268" t="s">
        <v>221</v>
      </c>
      <c r="AO30" s="268" t="s">
        <v>358</v>
      </c>
      <c r="AP30" s="268" t="s">
        <v>156</v>
      </c>
      <c r="AQ30" s="112">
        <v>45017</v>
      </c>
      <c r="AR30" s="112">
        <v>45107</v>
      </c>
      <c r="AS30" s="640"/>
      <c r="AT30" s="640"/>
      <c r="AU30" s="641"/>
      <c r="AV30" s="642"/>
      <c r="AW30" s="556"/>
      <c r="AX30" s="223"/>
      <c r="AY30" s="223"/>
      <c r="AZ30" s="223"/>
      <c r="BA30" s="223"/>
      <c r="BB30" s="223"/>
      <c r="BC30" s="223"/>
      <c r="BD30" s="223"/>
      <c r="BE30" s="223"/>
      <c r="BF30" s="223"/>
      <c r="BG30" s="223"/>
      <c r="BH30" s="223"/>
      <c r="BI30" s="223"/>
      <c r="BJ30" s="223"/>
      <c r="BK30" s="223"/>
      <c r="BL30" s="223"/>
      <c r="BM30" s="223"/>
      <c r="BN30" s="223"/>
      <c r="BO30" s="223"/>
      <c r="BP30" s="223"/>
      <c r="BQ30" s="223"/>
      <c r="BR30" s="223"/>
    </row>
    <row r="31" spans="1:142" s="103" customFormat="1" ht="23" x14ac:dyDescent="0.25">
      <c r="A31" s="565"/>
      <c r="B31" s="553"/>
      <c r="C31" s="553"/>
      <c r="D31" s="553"/>
      <c r="E31" s="553"/>
      <c r="F31" s="553"/>
      <c r="G31" s="553"/>
      <c r="H31" s="553"/>
      <c r="I31" s="553"/>
      <c r="J31" s="565"/>
      <c r="K31" s="565"/>
      <c r="L31" s="565"/>
      <c r="M31" s="553"/>
      <c r="N31" s="559"/>
      <c r="O31" s="559"/>
      <c r="P31" s="559"/>
      <c r="Q31" s="559"/>
      <c r="R31" s="559"/>
      <c r="S31" s="578"/>
      <c r="T31" s="575"/>
      <c r="U31" s="578"/>
      <c r="V31" s="573"/>
      <c r="W31" s="389"/>
      <c r="X31" s="281"/>
      <c r="Y31" s="203"/>
      <c r="Z31" s="282"/>
      <c r="AA31" s="203"/>
      <c r="AB31" s="203"/>
      <c r="AC31" s="240"/>
      <c r="AD31" s="240"/>
      <c r="AE31" s="282"/>
      <c r="AF31" s="559"/>
      <c r="AG31" s="578"/>
      <c r="AH31" s="578"/>
      <c r="AI31" s="575"/>
      <c r="AJ31" s="573"/>
      <c r="AK31" s="559"/>
      <c r="AL31" s="258" t="s">
        <v>1366</v>
      </c>
      <c r="AM31" s="257" t="s">
        <v>353</v>
      </c>
      <c r="AN31" s="268" t="s">
        <v>221</v>
      </c>
      <c r="AO31" s="268" t="s">
        <v>357</v>
      </c>
      <c r="AP31" s="268" t="s">
        <v>156</v>
      </c>
      <c r="AQ31" s="112">
        <v>45108</v>
      </c>
      <c r="AR31" s="112">
        <v>45199</v>
      </c>
      <c r="AS31" s="257" t="s">
        <v>356</v>
      </c>
      <c r="AT31" s="257" t="s">
        <v>355</v>
      </c>
      <c r="AU31" s="207" t="s">
        <v>217</v>
      </c>
      <c r="AV31" s="264" t="s">
        <v>354</v>
      </c>
      <c r="AW31" s="556"/>
      <c r="AX31" s="223"/>
      <c r="AY31" s="223"/>
      <c r="AZ31" s="223"/>
      <c r="BA31" s="223"/>
      <c r="BB31" s="223"/>
      <c r="BC31" s="223"/>
      <c r="BD31" s="223"/>
      <c r="BE31" s="223"/>
      <c r="BF31" s="223"/>
      <c r="BG31" s="223"/>
      <c r="BH31" s="223"/>
      <c r="BI31" s="223"/>
      <c r="BJ31" s="223"/>
      <c r="BK31" s="223"/>
      <c r="BL31" s="223"/>
      <c r="BM31" s="223"/>
      <c r="BN31" s="223"/>
      <c r="BO31" s="223"/>
      <c r="BP31" s="223"/>
      <c r="BQ31" s="223"/>
      <c r="BR31" s="223"/>
    </row>
    <row r="32" spans="1:142" s="103" customFormat="1" ht="23" x14ac:dyDescent="0.25">
      <c r="A32" s="566"/>
      <c r="B32" s="554"/>
      <c r="C32" s="554"/>
      <c r="D32" s="554"/>
      <c r="E32" s="554"/>
      <c r="F32" s="554"/>
      <c r="G32" s="553"/>
      <c r="H32" s="554"/>
      <c r="I32" s="554"/>
      <c r="J32" s="566"/>
      <c r="K32" s="566"/>
      <c r="L32" s="566"/>
      <c r="M32" s="554"/>
      <c r="N32" s="560"/>
      <c r="O32" s="560"/>
      <c r="P32" s="560"/>
      <c r="Q32" s="560"/>
      <c r="R32" s="560"/>
      <c r="S32" s="579"/>
      <c r="T32" s="576"/>
      <c r="U32" s="579"/>
      <c r="V32" s="691"/>
      <c r="W32" s="389"/>
      <c r="X32" s="281"/>
      <c r="Y32" s="203"/>
      <c r="Z32" s="282"/>
      <c r="AA32" s="203"/>
      <c r="AB32" s="203"/>
      <c r="AC32" s="240"/>
      <c r="AD32" s="240"/>
      <c r="AE32" s="282"/>
      <c r="AF32" s="560"/>
      <c r="AG32" s="579"/>
      <c r="AH32" s="579"/>
      <c r="AI32" s="576"/>
      <c r="AJ32" s="691"/>
      <c r="AK32" s="559"/>
      <c r="AL32" s="258" t="s">
        <v>1367</v>
      </c>
      <c r="AM32" s="257" t="s">
        <v>353</v>
      </c>
      <c r="AN32" s="268" t="s">
        <v>221</v>
      </c>
      <c r="AO32" s="268" t="s">
        <v>352</v>
      </c>
      <c r="AP32" s="268" t="s">
        <v>156</v>
      </c>
      <c r="AQ32" s="112">
        <v>45200</v>
      </c>
      <c r="AR32" s="112">
        <v>45291</v>
      </c>
      <c r="AS32" s="517"/>
      <c r="AT32" s="517"/>
      <c r="AU32" s="518"/>
      <c r="AV32" s="519"/>
      <c r="AW32" s="557"/>
      <c r="AX32" s="223"/>
      <c r="AY32" s="223"/>
      <c r="AZ32" s="223"/>
      <c r="BA32" s="223"/>
      <c r="BB32" s="223"/>
      <c r="BC32" s="223"/>
      <c r="BD32" s="223"/>
      <c r="BE32" s="223"/>
      <c r="BF32" s="223"/>
      <c r="BG32" s="223"/>
      <c r="BH32" s="223"/>
      <c r="BI32" s="223"/>
      <c r="BJ32" s="223"/>
      <c r="BK32" s="223"/>
      <c r="BL32" s="223"/>
      <c r="BM32" s="223"/>
      <c r="BN32" s="223"/>
      <c r="BO32" s="223"/>
      <c r="BP32" s="223"/>
      <c r="BQ32" s="223"/>
      <c r="BR32" s="223"/>
    </row>
    <row r="33" spans="1:71" s="103" customFormat="1" ht="60" customHeight="1" x14ac:dyDescent="0.25">
      <c r="A33" s="564">
        <v>8</v>
      </c>
      <c r="B33" s="552" t="s">
        <v>242</v>
      </c>
      <c r="C33" s="552" t="s">
        <v>215</v>
      </c>
      <c r="D33" s="555" t="s">
        <v>351</v>
      </c>
      <c r="E33" s="555" t="s">
        <v>351</v>
      </c>
      <c r="F33" s="552" t="s">
        <v>1325</v>
      </c>
      <c r="G33" s="569" t="s">
        <v>350</v>
      </c>
      <c r="H33" s="552" t="s">
        <v>3</v>
      </c>
      <c r="I33" s="552" t="s">
        <v>238</v>
      </c>
      <c r="J33" s="552" t="s">
        <v>228</v>
      </c>
      <c r="K33" s="552" t="s">
        <v>228</v>
      </c>
      <c r="L33" s="552" t="s">
        <v>236</v>
      </c>
      <c r="M33" s="552" t="s">
        <v>349</v>
      </c>
      <c r="N33" s="555" t="s">
        <v>1368</v>
      </c>
      <c r="O33" s="552" t="s">
        <v>237</v>
      </c>
      <c r="P33" s="552" t="s">
        <v>236</v>
      </c>
      <c r="Q33" s="552" t="s">
        <v>1369</v>
      </c>
      <c r="R33" s="558" t="s">
        <v>348</v>
      </c>
      <c r="S33" s="561">
        <v>0.8</v>
      </c>
      <c r="T33" s="564" t="s">
        <v>234</v>
      </c>
      <c r="U33" s="561">
        <v>0.6</v>
      </c>
      <c r="V33" s="463" t="s">
        <v>929</v>
      </c>
      <c r="W33" s="258" t="s">
        <v>1370</v>
      </c>
      <c r="X33" s="268" t="s">
        <v>227</v>
      </c>
      <c r="Y33" s="336">
        <v>0.25</v>
      </c>
      <c r="Z33" s="268" t="s">
        <v>226</v>
      </c>
      <c r="AA33" s="336">
        <v>0.15</v>
      </c>
      <c r="AB33" s="336">
        <v>0.4</v>
      </c>
      <c r="AC33" s="268" t="s">
        <v>287</v>
      </c>
      <c r="AD33" s="268" t="s">
        <v>250</v>
      </c>
      <c r="AE33" s="264" t="s">
        <v>223</v>
      </c>
      <c r="AF33" s="558" t="s">
        <v>233</v>
      </c>
      <c r="AG33" s="577">
        <v>0.4</v>
      </c>
      <c r="AH33" s="577">
        <v>0.8</v>
      </c>
      <c r="AI33" s="574" t="s">
        <v>277</v>
      </c>
      <c r="AJ33" s="572" t="s">
        <v>929</v>
      </c>
      <c r="AK33" s="564" t="s">
        <v>343</v>
      </c>
      <c r="AL33" s="335" t="s">
        <v>1371</v>
      </c>
      <c r="AM33" s="259" t="s">
        <v>342</v>
      </c>
      <c r="AN33" s="268" t="s">
        <v>221</v>
      </c>
      <c r="AO33" s="259" t="s">
        <v>215</v>
      </c>
      <c r="AP33" s="268" t="s">
        <v>156</v>
      </c>
      <c r="AQ33" s="112">
        <v>44927</v>
      </c>
      <c r="AR33" s="112">
        <v>45016</v>
      </c>
      <c r="AS33" s="259" t="s">
        <v>346</v>
      </c>
      <c r="AT33" s="259" t="s">
        <v>340</v>
      </c>
      <c r="AU33" s="259" t="s">
        <v>215</v>
      </c>
      <c r="AV33" s="264" t="s">
        <v>339</v>
      </c>
      <c r="AW33" s="652" t="s">
        <v>1372</v>
      </c>
      <c r="AX33" s="223"/>
      <c r="AY33" s="223"/>
      <c r="AZ33" s="223"/>
      <c r="BA33" s="223"/>
      <c r="BB33" s="223"/>
      <c r="BC33" s="223"/>
      <c r="BD33" s="223"/>
      <c r="BE33" s="223"/>
      <c r="BF33" s="223"/>
      <c r="BG33" s="223"/>
      <c r="BH33" s="223"/>
      <c r="BI33" s="223"/>
      <c r="BJ33" s="223"/>
      <c r="BK33" s="223"/>
      <c r="BL33" s="223"/>
      <c r="BM33" s="223"/>
      <c r="BN33" s="223"/>
      <c r="BO33" s="223"/>
      <c r="BP33" s="223"/>
      <c r="BQ33" s="223"/>
      <c r="BR33" s="223"/>
    </row>
    <row r="34" spans="1:71" s="103" customFormat="1" ht="57.5" x14ac:dyDescent="0.25">
      <c r="A34" s="565"/>
      <c r="B34" s="553"/>
      <c r="C34" s="553"/>
      <c r="D34" s="556"/>
      <c r="E34" s="556"/>
      <c r="F34" s="553"/>
      <c r="G34" s="570"/>
      <c r="H34" s="553"/>
      <c r="I34" s="553"/>
      <c r="J34" s="553"/>
      <c r="K34" s="553"/>
      <c r="L34" s="553"/>
      <c r="M34" s="553"/>
      <c r="N34" s="556"/>
      <c r="O34" s="553"/>
      <c r="P34" s="553"/>
      <c r="Q34" s="553"/>
      <c r="R34" s="559"/>
      <c r="S34" s="562"/>
      <c r="T34" s="565"/>
      <c r="U34" s="562"/>
      <c r="V34" s="466"/>
      <c r="W34" s="337" t="s">
        <v>1374</v>
      </c>
      <c r="X34" s="268" t="s">
        <v>227</v>
      </c>
      <c r="Y34" s="336">
        <v>0.25</v>
      </c>
      <c r="Z34" s="268" t="s">
        <v>226</v>
      </c>
      <c r="AA34" s="336">
        <v>0.15</v>
      </c>
      <c r="AB34" s="336">
        <v>0.4</v>
      </c>
      <c r="AC34" s="207" t="s">
        <v>287</v>
      </c>
      <c r="AD34" s="207" t="s">
        <v>250</v>
      </c>
      <c r="AE34" s="388" t="s">
        <v>223</v>
      </c>
      <c r="AF34" s="559"/>
      <c r="AG34" s="578"/>
      <c r="AH34" s="578"/>
      <c r="AI34" s="575"/>
      <c r="AJ34" s="573"/>
      <c r="AK34" s="565"/>
      <c r="AL34" s="335" t="s">
        <v>1373</v>
      </c>
      <c r="AM34" s="259" t="s">
        <v>342</v>
      </c>
      <c r="AN34" s="268" t="s">
        <v>221</v>
      </c>
      <c r="AO34" s="259" t="s">
        <v>215</v>
      </c>
      <c r="AP34" s="268" t="s">
        <v>156</v>
      </c>
      <c r="AQ34" s="112">
        <v>45017</v>
      </c>
      <c r="AR34" s="112">
        <v>45107</v>
      </c>
      <c r="AS34" s="259" t="s">
        <v>345</v>
      </c>
      <c r="AT34" s="259" t="s">
        <v>340</v>
      </c>
      <c r="AU34" s="259" t="s">
        <v>215</v>
      </c>
      <c r="AV34" s="264" t="s">
        <v>339</v>
      </c>
      <c r="AW34" s="652"/>
      <c r="AX34" s="223"/>
      <c r="AY34" s="223"/>
      <c r="AZ34" s="223"/>
      <c r="BA34" s="223"/>
      <c r="BB34" s="223"/>
      <c r="BC34" s="223"/>
      <c r="BD34" s="223"/>
      <c r="BE34" s="223"/>
      <c r="BF34" s="223"/>
      <c r="BG34" s="223"/>
      <c r="BH34" s="223"/>
      <c r="BI34" s="223"/>
      <c r="BJ34" s="223"/>
      <c r="BK34" s="223"/>
      <c r="BL34" s="223"/>
      <c r="BM34" s="223"/>
      <c r="BN34" s="223"/>
      <c r="BO34" s="223"/>
      <c r="BP34" s="223"/>
      <c r="BQ34" s="223"/>
      <c r="BR34" s="223"/>
    </row>
    <row r="35" spans="1:71" s="103" customFormat="1" ht="34.5" x14ac:dyDescent="0.25">
      <c r="A35" s="565"/>
      <c r="B35" s="553"/>
      <c r="C35" s="553"/>
      <c r="D35" s="556"/>
      <c r="E35" s="556"/>
      <c r="F35" s="553"/>
      <c r="G35" s="570"/>
      <c r="H35" s="553"/>
      <c r="I35" s="553"/>
      <c r="J35" s="553"/>
      <c r="K35" s="553"/>
      <c r="L35" s="553"/>
      <c r="M35" s="553"/>
      <c r="N35" s="556"/>
      <c r="O35" s="553"/>
      <c r="P35" s="553"/>
      <c r="Q35" s="553"/>
      <c r="R35" s="559"/>
      <c r="S35" s="562"/>
      <c r="T35" s="565"/>
      <c r="U35" s="562"/>
      <c r="V35" s="472"/>
      <c r="W35" s="567"/>
      <c r="X35" s="550"/>
      <c r="Y35" s="453"/>
      <c r="Z35" s="281"/>
      <c r="AA35" s="453"/>
      <c r="AB35" s="453"/>
      <c r="AC35" s="454"/>
      <c r="AD35" s="454"/>
      <c r="AE35" s="454"/>
      <c r="AF35" s="559"/>
      <c r="AG35" s="578"/>
      <c r="AH35" s="578"/>
      <c r="AI35" s="575"/>
      <c r="AJ35" s="466"/>
      <c r="AK35" s="565"/>
      <c r="AL35" s="335" t="s">
        <v>1375</v>
      </c>
      <c r="AM35" s="259" t="s">
        <v>342</v>
      </c>
      <c r="AN35" s="268" t="s">
        <v>221</v>
      </c>
      <c r="AO35" s="259" t="s">
        <v>215</v>
      </c>
      <c r="AP35" s="268" t="s">
        <v>156</v>
      </c>
      <c r="AQ35" s="112">
        <v>45108</v>
      </c>
      <c r="AR35" s="112">
        <v>45199</v>
      </c>
      <c r="AS35" s="259" t="s">
        <v>344</v>
      </c>
      <c r="AT35" s="259" t="s">
        <v>340</v>
      </c>
      <c r="AU35" s="259" t="s">
        <v>215</v>
      </c>
      <c r="AV35" s="264" t="s">
        <v>339</v>
      </c>
      <c r="AW35" s="652"/>
      <c r="AX35" s="223"/>
      <c r="AY35" s="223"/>
      <c r="AZ35" s="223"/>
      <c r="BA35" s="223"/>
      <c r="BB35" s="223"/>
      <c r="BC35" s="223"/>
      <c r="BD35" s="223"/>
      <c r="BE35" s="223"/>
      <c r="BF35" s="223"/>
      <c r="BG35" s="223"/>
      <c r="BH35" s="223"/>
      <c r="BI35" s="223"/>
      <c r="BJ35" s="223"/>
      <c r="BK35" s="223"/>
      <c r="BL35" s="223"/>
      <c r="BM35" s="223"/>
      <c r="BN35" s="223"/>
      <c r="BO35" s="223"/>
      <c r="BP35" s="223"/>
      <c r="BQ35" s="223"/>
      <c r="BR35" s="223"/>
    </row>
    <row r="36" spans="1:71" s="103" customFormat="1" ht="129.75" customHeight="1" x14ac:dyDescent="0.25">
      <c r="A36" s="566"/>
      <c r="B36" s="554"/>
      <c r="C36" s="554"/>
      <c r="D36" s="557"/>
      <c r="E36" s="557"/>
      <c r="F36" s="554"/>
      <c r="G36" s="571"/>
      <c r="H36" s="554"/>
      <c r="I36" s="554"/>
      <c r="J36" s="554"/>
      <c r="K36" s="554"/>
      <c r="L36" s="554"/>
      <c r="M36" s="554"/>
      <c r="N36" s="557"/>
      <c r="O36" s="554"/>
      <c r="P36" s="554"/>
      <c r="Q36" s="554"/>
      <c r="R36" s="560"/>
      <c r="S36" s="563"/>
      <c r="T36" s="566"/>
      <c r="U36" s="563"/>
      <c r="V36" s="472"/>
      <c r="W36" s="568"/>
      <c r="X36" s="551"/>
      <c r="Y36" s="281"/>
      <c r="Z36" s="281"/>
      <c r="AA36" s="281"/>
      <c r="AB36" s="281"/>
      <c r="AC36" s="454"/>
      <c r="AD36" s="454"/>
      <c r="AE36" s="454"/>
      <c r="AF36" s="560"/>
      <c r="AG36" s="579"/>
      <c r="AH36" s="579"/>
      <c r="AI36" s="576"/>
      <c r="AJ36" s="466"/>
      <c r="AK36" s="566"/>
      <c r="AL36" s="335" t="s">
        <v>1376</v>
      </c>
      <c r="AM36" s="259" t="s">
        <v>342</v>
      </c>
      <c r="AN36" s="268" t="s">
        <v>221</v>
      </c>
      <c r="AO36" s="259" t="s">
        <v>215</v>
      </c>
      <c r="AP36" s="259" t="s">
        <v>156</v>
      </c>
      <c r="AQ36" s="112">
        <v>45200</v>
      </c>
      <c r="AR36" s="112">
        <v>45291</v>
      </c>
      <c r="AS36" s="259" t="s">
        <v>341</v>
      </c>
      <c r="AT36" s="259" t="s">
        <v>340</v>
      </c>
      <c r="AU36" s="259" t="s">
        <v>215</v>
      </c>
      <c r="AV36" s="264" t="s">
        <v>339</v>
      </c>
      <c r="AW36" s="652"/>
      <c r="AX36" s="223"/>
      <c r="AY36" s="223"/>
      <c r="AZ36" s="223"/>
      <c r="BA36" s="223"/>
      <c r="BB36" s="223"/>
      <c r="BC36" s="223"/>
      <c r="BD36" s="223"/>
      <c r="BE36" s="223"/>
      <c r="BF36" s="223"/>
      <c r="BG36" s="223"/>
      <c r="BH36" s="223"/>
      <c r="BI36" s="223"/>
      <c r="BJ36" s="223"/>
      <c r="BK36" s="223"/>
      <c r="BL36" s="223"/>
      <c r="BM36" s="223"/>
      <c r="BN36" s="223"/>
      <c r="BO36" s="223"/>
      <c r="BP36" s="223"/>
      <c r="BQ36" s="223"/>
      <c r="BR36" s="223"/>
    </row>
    <row r="37" spans="1:71" s="103" customFormat="1" ht="101.25" customHeight="1" x14ac:dyDescent="0.25">
      <c r="A37" s="552">
        <v>9</v>
      </c>
      <c r="B37" s="552" t="s">
        <v>242</v>
      </c>
      <c r="C37" s="552" t="s">
        <v>241</v>
      </c>
      <c r="D37" s="552" t="s">
        <v>240</v>
      </c>
      <c r="E37" s="552" t="s">
        <v>240</v>
      </c>
      <c r="F37" s="552" t="s">
        <v>855</v>
      </c>
      <c r="G37" s="552" t="s">
        <v>239</v>
      </c>
      <c r="H37" s="552" t="s">
        <v>3</v>
      </c>
      <c r="I37" s="552" t="s">
        <v>238</v>
      </c>
      <c r="J37" s="552" t="s">
        <v>228</v>
      </c>
      <c r="K37" s="552" t="s">
        <v>228</v>
      </c>
      <c r="L37" s="552" t="s">
        <v>236</v>
      </c>
      <c r="M37" s="552" t="s">
        <v>856</v>
      </c>
      <c r="N37" s="558" t="s">
        <v>857</v>
      </c>
      <c r="O37" s="558" t="s">
        <v>237</v>
      </c>
      <c r="P37" s="558" t="s">
        <v>236</v>
      </c>
      <c r="Q37" s="558" t="s">
        <v>1377</v>
      </c>
      <c r="R37" s="558" t="s">
        <v>235</v>
      </c>
      <c r="S37" s="577">
        <v>0.6</v>
      </c>
      <c r="T37" s="574" t="s">
        <v>234</v>
      </c>
      <c r="U37" s="577">
        <v>0.6</v>
      </c>
      <c r="V37" s="591" t="s">
        <v>108</v>
      </c>
      <c r="W37" s="335" t="s">
        <v>1262</v>
      </c>
      <c r="X37" s="257" t="s">
        <v>163</v>
      </c>
      <c r="Y37" s="270">
        <v>0.15</v>
      </c>
      <c r="Z37" s="257" t="s">
        <v>226</v>
      </c>
      <c r="AA37" s="270">
        <v>0.15</v>
      </c>
      <c r="AB37" s="270">
        <f>+Y37+AA37</f>
        <v>0.3</v>
      </c>
      <c r="AC37" s="277" t="s">
        <v>225</v>
      </c>
      <c r="AD37" s="277" t="s">
        <v>224</v>
      </c>
      <c r="AE37" s="257" t="s">
        <v>223</v>
      </c>
      <c r="AF37" s="558" t="s">
        <v>251</v>
      </c>
      <c r="AG37" s="577">
        <v>0.4</v>
      </c>
      <c r="AH37" s="577">
        <v>0.6</v>
      </c>
      <c r="AI37" s="574" t="s">
        <v>234</v>
      </c>
      <c r="AJ37" s="591" t="s">
        <v>108</v>
      </c>
      <c r="AK37" s="558" t="s">
        <v>222</v>
      </c>
      <c r="AL37" s="300" t="s">
        <v>858</v>
      </c>
      <c r="AM37" s="274" t="s">
        <v>231</v>
      </c>
      <c r="AN37" s="275" t="s">
        <v>221</v>
      </c>
      <c r="AO37" s="274" t="s">
        <v>220</v>
      </c>
      <c r="AP37" s="275" t="s">
        <v>150</v>
      </c>
      <c r="AQ37" s="294" t="s">
        <v>919</v>
      </c>
      <c r="AR37" s="294" t="s">
        <v>1263</v>
      </c>
      <c r="AS37" s="552" t="s">
        <v>859</v>
      </c>
      <c r="AT37" s="552" t="s">
        <v>860</v>
      </c>
      <c r="AU37" s="564" t="s">
        <v>230</v>
      </c>
      <c r="AV37" s="564" t="s">
        <v>229</v>
      </c>
      <c r="AW37" s="565" t="s">
        <v>228</v>
      </c>
      <c r="AX37" s="661"/>
      <c r="AY37" s="223"/>
      <c r="AZ37" s="223"/>
      <c r="BA37" s="223"/>
      <c r="BB37" s="272"/>
      <c r="BC37" s="223"/>
      <c r="BD37" s="223"/>
      <c r="BE37" s="223"/>
      <c r="BF37" s="223"/>
      <c r="BG37" s="223"/>
      <c r="BH37" s="223"/>
      <c r="BI37" s="223"/>
      <c r="BJ37" s="223"/>
      <c r="BK37" s="223"/>
      <c r="BL37" s="223"/>
      <c r="BM37" s="223"/>
      <c r="BN37" s="223"/>
      <c r="BO37" s="223"/>
      <c r="BP37" s="223"/>
      <c r="BQ37" s="223"/>
      <c r="BR37" s="223"/>
    </row>
    <row r="38" spans="1:71" s="103" customFormat="1" ht="146.25" customHeight="1" x14ac:dyDescent="0.25">
      <c r="A38" s="554"/>
      <c r="B38" s="554"/>
      <c r="C38" s="554"/>
      <c r="D38" s="554"/>
      <c r="E38" s="554"/>
      <c r="F38" s="554"/>
      <c r="G38" s="554"/>
      <c r="H38" s="554"/>
      <c r="I38" s="554"/>
      <c r="J38" s="554"/>
      <c r="K38" s="554"/>
      <c r="L38" s="554"/>
      <c r="M38" s="554"/>
      <c r="N38" s="560"/>
      <c r="O38" s="560"/>
      <c r="P38" s="560"/>
      <c r="Q38" s="560"/>
      <c r="R38" s="560"/>
      <c r="S38" s="579"/>
      <c r="T38" s="576"/>
      <c r="U38" s="579"/>
      <c r="V38" s="592"/>
      <c r="W38" s="335" t="s">
        <v>861</v>
      </c>
      <c r="X38" s="257" t="s">
        <v>227</v>
      </c>
      <c r="Y38" s="270">
        <v>0.25</v>
      </c>
      <c r="Z38" s="257" t="s">
        <v>226</v>
      </c>
      <c r="AA38" s="270">
        <v>0.15</v>
      </c>
      <c r="AB38" s="270">
        <f>Y38+AA38</f>
        <v>0.4</v>
      </c>
      <c r="AC38" s="277" t="s">
        <v>225</v>
      </c>
      <c r="AD38" s="277" t="s">
        <v>224</v>
      </c>
      <c r="AE38" s="257" t="s">
        <v>223</v>
      </c>
      <c r="AF38" s="560"/>
      <c r="AG38" s="579"/>
      <c r="AH38" s="579"/>
      <c r="AI38" s="576"/>
      <c r="AJ38" s="592"/>
      <c r="AK38" s="560"/>
      <c r="AL38" s="300" t="s">
        <v>862</v>
      </c>
      <c r="AM38" s="274" t="s">
        <v>1378</v>
      </c>
      <c r="AN38" s="275" t="s">
        <v>221</v>
      </c>
      <c r="AO38" s="274" t="s">
        <v>220</v>
      </c>
      <c r="AP38" s="275" t="s">
        <v>156</v>
      </c>
      <c r="AQ38" s="294" t="s">
        <v>879</v>
      </c>
      <c r="AR38" s="274" t="s">
        <v>918</v>
      </c>
      <c r="AS38" s="554"/>
      <c r="AT38" s="554"/>
      <c r="AU38" s="566"/>
      <c r="AV38" s="566"/>
      <c r="AW38" s="566"/>
      <c r="AX38" s="661"/>
      <c r="AY38" s="223"/>
      <c r="AZ38" s="223"/>
      <c r="BA38" s="223"/>
      <c r="BB38" s="223"/>
      <c r="BC38" s="223"/>
      <c r="BD38" s="223"/>
      <c r="BE38" s="223"/>
      <c r="BF38" s="223"/>
      <c r="BG38" s="223"/>
      <c r="BH38" s="223"/>
      <c r="BI38" s="223"/>
      <c r="BJ38" s="223"/>
      <c r="BK38" s="223"/>
      <c r="BL38" s="223"/>
      <c r="BM38" s="223"/>
      <c r="BN38" s="223"/>
      <c r="BO38" s="223"/>
      <c r="BP38" s="223"/>
      <c r="BQ38" s="223"/>
      <c r="BR38" s="223"/>
    </row>
    <row r="39" spans="1:71" s="182" customFormat="1" ht="69" customHeight="1" x14ac:dyDescent="0.25">
      <c r="A39" s="564">
        <v>10</v>
      </c>
      <c r="B39" s="552" t="s">
        <v>242</v>
      </c>
      <c r="C39" s="552" t="s">
        <v>216</v>
      </c>
      <c r="D39" s="552" t="s">
        <v>338</v>
      </c>
      <c r="E39" s="552" t="s">
        <v>271</v>
      </c>
      <c r="F39" s="552" t="s">
        <v>337</v>
      </c>
      <c r="G39" s="552" t="s">
        <v>336</v>
      </c>
      <c r="H39" s="552" t="s">
        <v>3</v>
      </c>
      <c r="I39" s="552" t="s">
        <v>238</v>
      </c>
      <c r="J39" s="564" t="s">
        <v>228</v>
      </c>
      <c r="K39" s="564" t="s">
        <v>228</v>
      </c>
      <c r="L39" s="564" t="s">
        <v>236</v>
      </c>
      <c r="M39" s="552" t="s">
        <v>335</v>
      </c>
      <c r="N39" s="558" t="s">
        <v>917</v>
      </c>
      <c r="O39" s="558" t="s">
        <v>237</v>
      </c>
      <c r="P39" s="558" t="s">
        <v>236</v>
      </c>
      <c r="Q39" s="599" t="s">
        <v>334</v>
      </c>
      <c r="R39" s="558" t="s">
        <v>251</v>
      </c>
      <c r="S39" s="608">
        <v>0.4</v>
      </c>
      <c r="T39" s="574" t="s">
        <v>234</v>
      </c>
      <c r="U39" s="608">
        <v>0.6</v>
      </c>
      <c r="V39" s="591" t="s">
        <v>108</v>
      </c>
      <c r="W39" s="611" t="s">
        <v>916</v>
      </c>
      <c r="X39" s="564" t="s">
        <v>163</v>
      </c>
      <c r="Y39" s="602">
        <v>0.15</v>
      </c>
      <c r="Z39" s="552" t="s">
        <v>226</v>
      </c>
      <c r="AA39" s="602">
        <v>0.15</v>
      </c>
      <c r="AB39" s="605">
        <f>+Y39+AA39</f>
        <v>0.3</v>
      </c>
      <c r="AC39" s="599" t="s">
        <v>225</v>
      </c>
      <c r="AD39" s="599" t="s">
        <v>224</v>
      </c>
      <c r="AE39" s="552" t="s">
        <v>223</v>
      </c>
      <c r="AF39" s="558" t="s">
        <v>249</v>
      </c>
      <c r="AG39" s="608">
        <v>0.6</v>
      </c>
      <c r="AH39" s="608">
        <v>0.4</v>
      </c>
      <c r="AI39" s="574" t="s">
        <v>248</v>
      </c>
      <c r="AJ39" s="591" t="s">
        <v>108</v>
      </c>
      <c r="AK39" s="680" t="s">
        <v>247</v>
      </c>
      <c r="AL39" s="162" t="s">
        <v>1379</v>
      </c>
      <c r="AM39" s="268" t="s">
        <v>327</v>
      </c>
      <c r="AN39" s="138" t="s">
        <v>221</v>
      </c>
      <c r="AO39" s="257" t="s">
        <v>326</v>
      </c>
      <c r="AP39" s="641" t="s">
        <v>156</v>
      </c>
      <c r="AQ39" s="305" t="s">
        <v>914</v>
      </c>
      <c r="AR39" s="138" t="s">
        <v>913</v>
      </c>
      <c r="AS39" s="662" t="s">
        <v>333</v>
      </c>
      <c r="AT39" s="552" t="s">
        <v>332</v>
      </c>
      <c r="AU39" s="640" t="s">
        <v>331</v>
      </c>
      <c r="AV39" s="678" t="s">
        <v>330</v>
      </c>
      <c r="AW39" s="666" t="s">
        <v>228</v>
      </c>
      <c r="AX39" s="223"/>
      <c r="AY39" s="223"/>
      <c r="AZ39" s="223"/>
      <c r="BA39" s="272"/>
      <c r="BB39" s="223"/>
      <c r="BC39" s="223"/>
      <c r="BD39" s="223"/>
      <c r="BE39" s="223"/>
      <c r="BF39" s="223"/>
      <c r="BG39" s="223"/>
      <c r="BH39" s="223"/>
      <c r="BI39" s="223"/>
      <c r="BJ39" s="223"/>
      <c r="BK39" s="223"/>
      <c r="BL39" s="223"/>
      <c r="BM39" s="223"/>
      <c r="BN39" s="223"/>
      <c r="BO39" s="223"/>
      <c r="BP39" s="223"/>
      <c r="BQ39" s="223"/>
      <c r="BR39" s="223"/>
      <c r="BS39" s="183"/>
    </row>
    <row r="40" spans="1:71" s="315" customFormat="1" ht="56.25" customHeight="1" x14ac:dyDescent="0.25">
      <c r="A40" s="565"/>
      <c r="B40" s="553"/>
      <c r="C40" s="553"/>
      <c r="D40" s="553"/>
      <c r="E40" s="553"/>
      <c r="F40" s="553"/>
      <c r="G40" s="553"/>
      <c r="H40" s="553"/>
      <c r="I40" s="553"/>
      <c r="J40" s="565"/>
      <c r="K40" s="565"/>
      <c r="L40" s="565"/>
      <c r="M40" s="553"/>
      <c r="N40" s="559"/>
      <c r="O40" s="559"/>
      <c r="P40" s="559"/>
      <c r="Q40" s="600"/>
      <c r="R40" s="559"/>
      <c r="S40" s="609"/>
      <c r="T40" s="575"/>
      <c r="U40" s="609"/>
      <c r="V40" s="595"/>
      <c r="W40" s="612"/>
      <c r="X40" s="565"/>
      <c r="Y40" s="603"/>
      <c r="Z40" s="553"/>
      <c r="AA40" s="603"/>
      <c r="AB40" s="606"/>
      <c r="AC40" s="600"/>
      <c r="AD40" s="600"/>
      <c r="AE40" s="553"/>
      <c r="AF40" s="559"/>
      <c r="AG40" s="609"/>
      <c r="AH40" s="609"/>
      <c r="AI40" s="575"/>
      <c r="AJ40" s="595"/>
      <c r="AK40" s="680"/>
      <c r="AL40" s="162" t="s">
        <v>329</v>
      </c>
      <c r="AM40" s="268" t="s">
        <v>327</v>
      </c>
      <c r="AN40" s="138" t="s">
        <v>221</v>
      </c>
      <c r="AO40" s="257" t="s">
        <v>328</v>
      </c>
      <c r="AP40" s="641"/>
      <c r="AQ40" s="305" t="s">
        <v>914</v>
      </c>
      <c r="AR40" s="263" t="s">
        <v>913</v>
      </c>
      <c r="AS40" s="663"/>
      <c r="AT40" s="553"/>
      <c r="AU40" s="640"/>
      <c r="AV40" s="678"/>
      <c r="AW40" s="666"/>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323"/>
    </row>
    <row r="41" spans="1:71" s="315" customFormat="1" ht="57" customHeight="1" x14ac:dyDescent="0.25">
      <c r="A41" s="565"/>
      <c r="B41" s="553"/>
      <c r="C41" s="553"/>
      <c r="D41" s="553"/>
      <c r="E41" s="553"/>
      <c r="F41" s="553"/>
      <c r="G41" s="553"/>
      <c r="H41" s="553"/>
      <c r="I41" s="553"/>
      <c r="J41" s="565"/>
      <c r="K41" s="565"/>
      <c r="L41" s="565"/>
      <c r="M41" s="553"/>
      <c r="N41" s="559"/>
      <c r="O41" s="559"/>
      <c r="P41" s="559"/>
      <c r="Q41" s="600"/>
      <c r="R41" s="559"/>
      <c r="S41" s="609"/>
      <c r="T41" s="575"/>
      <c r="U41" s="609"/>
      <c r="V41" s="595"/>
      <c r="W41" s="612"/>
      <c r="X41" s="565"/>
      <c r="Y41" s="603"/>
      <c r="Z41" s="553"/>
      <c r="AA41" s="603"/>
      <c r="AB41" s="606"/>
      <c r="AC41" s="600"/>
      <c r="AD41" s="600"/>
      <c r="AE41" s="553"/>
      <c r="AF41" s="559"/>
      <c r="AG41" s="609"/>
      <c r="AH41" s="609"/>
      <c r="AI41" s="575"/>
      <c r="AJ41" s="595"/>
      <c r="AK41" s="680"/>
      <c r="AL41" s="162" t="s">
        <v>1380</v>
      </c>
      <c r="AM41" s="268" t="s">
        <v>327</v>
      </c>
      <c r="AN41" s="138" t="s">
        <v>221</v>
      </c>
      <c r="AO41" s="257" t="s">
        <v>326</v>
      </c>
      <c r="AP41" s="641"/>
      <c r="AQ41" s="305" t="s">
        <v>914</v>
      </c>
      <c r="AR41" s="263" t="s">
        <v>913</v>
      </c>
      <c r="AS41" s="663"/>
      <c r="AT41" s="553"/>
      <c r="AU41" s="640"/>
      <c r="AV41" s="678"/>
      <c r="AW41" s="666"/>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323"/>
    </row>
    <row r="42" spans="1:71" s="315" customFormat="1" ht="58.5" customHeight="1" x14ac:dyDescent="0.25">
      <c r="A42" s="565"/>
      <c r="B42" s="553"/>
      <c r="C42" s="553"/>
      <c r="D42" s="553"/>
      <c r="E42" s="553"/>
      <c r="F42" s="553"/>
      <c r="G42" s="553"/>
      <c r="H42" s="553"/>
      <c r="I42" s="553"/>
      <c r="J42" s="565"/>
      <c r="K42" s="565"/>
      <c r="L42" s="565"/>
      <c r="M42" s="553"/>
      <c r="N42" s="559"/>
      <c r="O42" s="559"/>
      <c r="P42" s="559"/>
      <c r="Q42" s="600"/>
      <c r="R42" s="559"/>
      <c r="S42" s="609"/>
      <c r="T42" s="575"/>
      <c r="U42" s="609"/>
      <c r="V42" s="595"/>
      <c r="W42" s="612"/>
      <c r="X42" s="565"/>
      <c r="Y42" s="603"/>
      <c r="Z42" s="553"/>
      <c r="AA42" s="603"/>
      <c r="AB42" s="606"/>
      <c r="AC42" s="600"/>
      <c r="AD42" s="600"/>
      <c r="AE42" s="553"/>
      <c r="AF42" s="559"/>
      <c r="AG42" s="609"/>
      <c r="AH42" s="609"/>
      <c r="AI42" s="575"/>
      <c r="AJ42" s="595"/>
      <c r="AK42" s="680"/>
      <c r="AL42" s="162" t="s">
        <v>915</v>
      </c>
      <c r="AM42" s="268" t="s">
        <v>327</v>
      </c>
      <c r="AN42" s="138" t="s">
        <v>221</v>
      </c>
      <c r="AO42" s="257" t="s">
        <v>326</v>
      </c>
      <c r="AP42" s="641"/>
      <c r="AQ42" s="305" t="s">
        <v>914</v>
      </c>
      <c r="AR42" s="263" t="s">
        <v>913</v>
      </c>
      <c r="AS42" s="663"/>
      <c r="AT42" s="553"/>
      <c r="AU42" s="640"/>
      <c r="AV42" s="678"/>
      <c r="AW42" s="666"/>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323"/>
    </row>
    <row r="43" spans="1:71" s="315" customFormat="1" ht="63" customHeight="1" x14ac:dyDescent="0.25">
      <c r="A43" s="566"/>
      <c r="B43" s="554"/>
      <c r="C43" s="554"/>
      <c r="D43" s="554"/>
      <c r="E43" s="554"/>
      <c r="F43" s="554"/>
      <c r="G43" s="554"/>
      <c r="H43" s="554"/>
      <c r="I43" s="554"/>
      <c r="J43" s="566"/>
      <c r="K43" s="566"/>
      <c r="L43" s="566"/>
      <c r="M43" s="554"/>
      <c r="N43" s="560"/>
      <c r="O43" s="560"/>
      <c r="P43" s="560"/>
      <c r="Q43" s="601"/>
      <c r="R43" s="560"/>
      <c r="S43" s="610"/>
      <c r="T43" s="576"/>
      <c r="U43" s="610"/>
      <c r="V43" s="592"/>
      <c r="W43" s="613"/>
      <c r="X43" s="566"/>
      <c r="Y43" s="604"/>
      <c r="Z43" s="554"/>
      <c r="AA43" s="604"/>
      <c r="AB43" s="607"/>
      <c r="AC43" s="601"/>
      <c r="AD43" s="601"/>
      <c r="AE43" s="554"/>
      <c r="AF43" s="560"/>
      <c r="AG43" s="610"/>
      <c r="AH43" s="610"/>
      <c r="AI43" s="576"/>
      <c r="AJ43" s="592"/>
      <c r="AK43" s="680"/>
      <c r="AL43" s="162" t="s">
        <v>1326</v>
      </c>
      <c r="AM43" s="268" t="s">
        <v>327</v>
      </c>
      <c r="AN43" s="138" t="s">
        <v>221</v>
      </c>
      <c r="AO43" s="257" t="s">
        <v>326</v>
      </c>
      <c r="AP43" s="641"/>
      <c r="AQ43" s="305" t="s">
        <v>914</v>
      </c>
      <c r="AR43" s="263" t="s">
        <v>913</v>
      </c>
      <c r="AS43" s="664"/>
      <c r="AT43" s="554"/>
      <c r="AU43" s="640"/>
      <c r="AV43" s="678"/>
      <c r="AW43" s="666"/>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323"/>
    </row>
    <row r="44" spans="1:71" s="103" customFormat="1" ht="90.75" customHeight="1" x14ac:dyDescent="0.25">
      <c r="A44" s="564">
        <v>11</v>
      </c>
      <c r="B44" s="552" t="s">
        <v>242</v>
      </c>
      <c r="C44" s="552" t="s">
        <v>256</v>
      </c>
      <c r="D44" s="552" t="s">
        <v>255</v>
      </c>
      <c r="E44" s="552" t="s">
        <v>255</v>
      </c>
      <c r="F44" s="552" t="s">
        <v>1327</v>
      </c>
      <c r="G44" s="552" t="s">
        <v>903</v>
      </c>
      <c r="H44" s="552" t="s">
        <v>3</v>
      </c>
      <c r="I44" s="552" t="s">
        <v>238</v>
      </c>
      <c r="J44" s="552" t="s">
        <v>228</v>
      </c>
      <c r="K44" s="552" t="s">
        <v>228</v>
      </c>
      <c r="L44" s="552" t="s">
        <v>236</v>
      </c>
      <c r="M44" s="552" t="s">
        <v>254</v>
      </c>
      <c r="N44" s="558" t="s">
        <v>253</v>
      </c>
      <c r="O44" s="558" t="s">
        <v>237</v>
      </c>
      <c r="P44" s="558" t="s">
        <v>236</v>
      </c>
      <c r="Q44" s="558" t="s">
        <v>252</v>
      </c>
      <c r="R44" s="558" t="s">
        <v>251</v>
      </c>
      <c r="S44" s="577">
        <v>0.4</v>
      </c>
      <c r="T44" s="574" t="s">
        <v>234</v>
      </c>
      <c r="U44" s="577">
        <v>0.6</v>
      </c>
      <c r="V44" s="591" t="s">
        <v>108</v>
      </c>
      <c r="W44" s="611" t="s">
        <v>902</v>
      </c>
      <c r="X44" s="564" t="s">
        <v>227</v>
      </c>
      <c r="Y44" s="671">
        <v>0.25</v>
      </c>
      <c r="Z44" s="552" t="s">
        <v>226</v>
      </c>
      <c r="AA44" s="605">
        <v>0.15</v>
      </c>
      <c r="AB44" s="671">
        <f>+Y44+AA44</f>
        <v>0.4</v>
      </c>
      <c r="AC44" s="599" t="s">
        <v>225</v>
      </c>
      <c r="AD44" s="599" t="s">
        <v>250</v>
      </c>
      <c r="AE44" s="552" t="s">
        <v>223</v>
      </c>
      <c r="AF44" s="558" t="s">
        <v>249</v>
      </c>
      <c r="AG44" s="577">
        <v>0.6</v>
      </c>
      <c r="AH44" s="577">
        <v>0.4</v>
      </c>
      <c r="AI44" s="574" t="s">
        <v>248</v>
      </c>
      <c r="AJ44" s="591" t="s">
        <v>108</v>
      </c>
      <c r="AK44" s="558" t="s">
        <v>247</v>
      </c>
      <c r="AL44" s="162" t="s">
        <v>901</v>
      </c>
      <c r="AM44" s="162" t="s">
        <v>900</v>
      </c>
      <c r="AN44" s="268" t="s">
        <v>221</v>
      </c>
      <c r="AO44" s="138" t="s">
        <v>1328</v>
      </c>
      <c r="AP44" s="268" t="s">
        <v>148</v>
      </c>
      <c r="AQ44" s="138" t="s">
        <v>899</v>
      </c>
      <c r="AR44" s="105">
        <v>45015</v>
      </c>
      <c r="AS44" s="580" t="s">
        <v>246</v>
      </c>
      <c r="AT44" s="580" t="s">
        <v>245</v>
      </c>
      <c r="AU44" s="552" t="s">
        <v>244</v>
      </c>
      <c r="AV44" s="564" t="s">
        <v>243</v>
      </c>
      <c r="AW44" s="552" t="s">
        <v>898</v>
      </c>
      <c r="AX44" s="223"/>
      <c r="AY44" s="223"/>
      <c r="AZ44" s="272"/>
      <c r="BA44" s="223"/>
      <c r="BB44" s="223"/>
      <c r="BC44" s="223"/>
      <c r="BD44" s="223"/>
      <c r="BE44" s="223"/>
      <c r="BF44" s="223"/>
      <c r="BG44" s="223"/>
      <c r="BH44" s="223"/>
      <c r="BI44" s="223"/>
      <c r="BJ44" s="223"/>
      <c r="BK44" s="223"/>
      <c r="BL44" s="223"/>
      <c r="BM44" s="223"/>
      <c r="BN44" s="223"/>
      <c r="BO44" s="223"/>
      <c r="BP44" s="223"/>
      <c r="BQ44" s="223"/>
      <c r="BR44" s="223"/>
    </row>
    <row r="45" spans="1:71" s="103" customFormat="1" ht="63.75" customHeight="1" x14ac:dyDescent="0.25">
      <c r="A45" s="565"/>
      <c r="B45" s="553"/>
      <c r="C45" s="553"/>
      <c r="D45" s="553"/>
      <c r="E45" s="553"/>
      <c r="F45" s="553"/>
      <c r="G45" s="553"/>
      <c r="H45" s="553"/>
      <c r="I45" s="553"/>
      <c r="J45" s="553"/>
      <c r="K45" s="553"/>
      <c r="L45" s="553"/>
      <c r="M45" s="553"/>
      <c r="N45" s="559"/>
      <c r="O45" s="559"/>
      <c r="P45" s="559"/>
      <c r="Q45" s="559"/>
      <c r="R45" s="559"/>
      <c r="S45" s="578"/>
      <c r="T45" s="575"/>
      <c r="U45" s="578"/>
      <c r="V45" s="595"/>
      <c r="W45" s="612"/>
      <c r="X45" s="565"/>
      <c r="Y45" s="672"/>
      <c r="Z45" s="553"/>
      <c r="AA45" s="606"/>
      <c r="AB45" s="672"/>
      <c r="AC45" s="600"/>
      <c r="AD45" s="600"/>
      <c r="AE45" s="553"/>
      <c r="AF45" s="559"/>
      <c r="AG45" s="578"/>
      <c r="AH45" s="578"/>
      <c r="AI45" s="575"/>
      <c r="AJ45" s="595"/>
      <c r="AK45" s="559"/>
      <c r="AL45" s="162" t="s">
        <v>897</v>
      </c>
      <c r="AM45" s="162" t="s">
        <v>896</v>
      </c>
      <c r="AN45" s="268" t="s">
        <v>221</v>
      </c>
      <c r="AO45" s="138" t="s">
        <v>1328</v>
      </c>
      <c r="AP45" s="268" t="s">
        <v>148</v>
      </c>
      <c r="AQ45" s="138" t="s">
        <v>895</v>
      </c>
      <c r="AR45" s="105">
        <v>45107</v>
      </c>
      <c r="AS45" s="581"/>
      <c r="AT45" s="581"/>
      <c r="AU45" s="553"/>
      <c r="AV45" s="565"/>
      <c r="AW45" s="553"/>
      <c r="AX45" s="223"/>
      <c r="AY45" s="223"/>
      <c r="AZ45" s="272"/>
      <c r="BA45" s="223"/>
      <c r="BB45" s="223"/>
      <c r="BC45" s="223"/>
      <c r="BD45" s="223"/>
      <c r="BE45" s="223"/>
      <c r="BF45" s="223"/>
      <c r="BG45" s="223"/>
      <c r="BH45" s="223"/>
      <c r="BI45" s="223"/>
      <c r="BJ45" s="223"/>
      <c r="BK45" s="223"/>
      <c r="BL45" s="223"/>
      <c r="BM45" s="223"/>
      <c r="BN45" s="223"/>
      <c r="BO45" s="223"/>
      <c r="BP45" s="223"/>
      <c r="BQ45" s="223"/>
      <c r="BR45" s="223"/>
    </row>
    <row r="46" spans="1:71" s="103" customFormat="1" ht="141" customHeight="1" x14ac:dyDescent="0.25">
      <c r="A46" s="565"/>
      <c r="B46" s="553"/>
      <c r="C46" s="553"/>
      <c r="D46" s="553"/>
      <c r="E46" s="553"/>
      <c r="F46" s="553"/>
      <c r="G46" s="553"/>
      <c r="H46" s="553"/>
      <c r="I46" s="553"/>
      <c r="J46" s="553"/>
      <c r="K46" s="553"/>
      <c r="L46" s="553"/>
      <c r="M46" s="553"/>
      <c r="N46" s="559"/>
      <c r="O46" s="559"/>
      <c r="P46" s="559"/>
      <c r="Q46" s="559"/>
      <c r="R46" s="559"/>
      <c r="S46" s="578"/>
      <c r="T46" s="575"/>
      <c r="U46" s="578"/>
      <c r="V46" s="595"/>
      <c r="W46" s="612"/>
      <c r="X46" s="565"/>
      <c r="Y46" s="672"/>
      <c r="Z46" s="553"/>
      <c r="AA46" s="606"/>
      <c r="AB46" s="672"/>
      <c r="AC46" s="600"/>
      <c r="AD46" s="600"/>
      <c r="AE46" s="553"/>
      <c r="AF46" s="559"/>
      <c r="AG46" s="578"/>
      <c r="AH46" s="578"/>
      <c r="AI46" s="575"/>
      <c r="AJ46" s="595"/>
      <c r="AK46" s="559"/>
      <c r="AL46" s="320" t="s">
        <v>894</v>
      </c>
      <c r="AM46" s="162" t="s">
        <v>891</v>
      </c>
      <c r="AN46" s="268" t="s">
        <v>221</v>
      </c>
      <c r="AO46" s="138" t="s">
        <v>1328</v>
      </c>
      <c r="AP46" s="268" t="s">
        <v>148</v>
      </c>
      <c r="AQ46" s="138" t="s">
        <v>893</v>
      </c>
      <c r="AR46" s="105">
        <v>45199</v>
      </c>
      <c r="AS46" s="581"/>
      <c r="AT46" s="581"/>
      <c r="AU46" s="553"/>
      <c r="AV46" s="565"/>
      <c r="AW46" s="553"/>
      <c r="AX46" s="223"/>
      <c r="AY46" s="223"/>
      <c r="AZ46" s="272"/>
      <c r="BA46" s="223"/>
      <c r="BB46" s="223"/>
      <c r="BC46" s="223"/>
      <c r="BD46" s="223"/>
      <c r="BE46" s="223"/>
      <c r="BF46" s="223"/>
      <c r="BG46" s="223"/>
      <c r="BH46" s="223"/>
      <c r="BI46" s="223"/>
      <c r="BJ46" s="223"/>
      <c r="BK46" s="223"/>
      <c r="BL46" s="223"/>
      <c r="BM46" s="223"/>
      <c r="BN46" s="223"/>
      <c r="BO46" s="223"/>
      <c r="BP46" s="223"/>
      <c r="BQ46" s="223"/>
      <c r="BR46" s="223"/>
    </row>
    <row r="47" spans="1:71" s="103" customFormat="1" ht="135.75" customHeight="1" x14ac:dyDescent="0.25">
      <c r="A47" s="566"/>
      <c r="B47" s="554"/>
      <c r="C47" s="554"/>
      <c r="D47" s="554"/>
      <c r="E47" s="554"/>
      <c r="F47" s="554"/>
      <c r="G47" s="554"/>
      <c r="H47" s="554"/>
      <c r="I47" s="554"/>
      <c r="J47" s="554"/>
      <c r="K47" s="554"/>
      <c r="L47" s="554"/>
      <c r="M47" s="554"/>
      <c r="N47" s="560"/>
      <c r="O47" s="560"/>
      <c r="P47" s="560"/>
      <c r="Q47" s="560"/>
      <c r="R47" s="560"/>
      <c r="S47" s="579"/>
      <c r="T47" s="576"/>
      <c r="U47" s="579"/>
      <c r="V47" s="592"/>
      <c r="W47" s="613"/>
      <c r="X47" s="566"/>
      <c r="Y47" s="673"/>
      <c r="Z47" s="554"/>
      <c r="AA47" s="607"/>
      <c r="AB47" s="673"/>
      <c r="AC47" s="601"/>
      <c r="AD47" s="601"/>
      <c r="AE47" s="554"/>
      <c r="AF47" s="560"/>
      <c r="AG47" s="579"/>
      <c r="AH47" s="579"/>
      <c r="AI47" s="576"/>
      <c r="AJ47" s="592"/>
      <c r="AK47" s="560"/>
      <c r="AL47" s="458" t="s">
        <v>892</v>
      </c>
      <c r="AM47" s="459" t="s">
        <v>891</v>
      </c>
      <c r="AN47" s="424" t="s">
        <v>221</v>
      </c>
      <c r="AO47" s="363" t="s">
        <v>1328</v>
      </c>
      <c r="AP47" s="424" t="s">
        <v>148</v>
      </c>
      <c r="AQ47" s="363" t="s">
        <v>890</v>
      </c>
      <c r="AR47" s="460">
        <v>45280</v>
      </c>
      <c r="AS47" s="581"/>
      <c r="AT47" s="582"/>
      <c r="AU47" s="554"/>
      <c r="AV47" s="566"/>
      <c r="AW47" s="554"/>
      <c r="AX47" s="223"/>
      <c r="AY47" s="223"/>
      <c r="AZ47" s="272"/>
      <c r="BA47" s="223"/>
      <c r="BB47" s="223"/>
      <c r="BC47" s="223"/>
      <c r="BD47" s="223"/>
      <c r="BE47" s="223"/>
      <c r="BF47" s="223"/>
      <c r="BG47" s="223"/>
      <c r="BH47" s="223"/>
      <c r="BI47" s="223"/>
      <c r="BJ47" s="223"/>
      <c r="BK47" s="223"/>
      <c r="BL47" s="223"/>
      <c r="BM47" s="223"/>
      <c r="BN47" s="223"/>
      <c r="BO47" s="223"/>
      <c r="BP47" s="223"/>
      <c r="BQ47" s="223"/>
      <c r="BR47" s="223"/>
    </row>
    <row r="48" spans="1:71" s="103" customFormat="1" ht="80.5" x14ac:dyDescent="0.25">
      <c r="A48" s="564">
        <v>12</v>
      </c>
      <c r="B48" s="552" t="s">
        <v>242</v>
      </c>
      <c r="C48" s="552" t="s">
        <v>1735</v>
      </c>
      <c r="D48" s="552" t="s">
        <v>1442</v>
      </c>
      <c r="E48" s="552" t="s">
        <v>1442</v>
      </c>
      <c r="F48" s="552" t="s">
        <v>1443</v>
      </c>
      <c r="G48" s="552" t="s">
        <v>1444</v>
      </c>
      <c r="H48" s="552" t="s">
        <v>3</v>
      </c>
      <c r="I48" s="552" t="s">
        <v>238</v>
      </c>
      <c r="J48" s="552" t="s">
        <v>228</v>
      </c>
      <c r="K48" s="552" t="s">
        <v>228</v>
      </c>
      <c r="L48" s="552" t="s">
        <v>236</v>
      </c>
      <c r="M48" s="552" t="s">
        <v>1435</v>
      </c>
      <c r="N48" s="558" t="s">
        <v>1436</v>
      </c>
      <c r="O48" s="558" t="s">
        <v>237</v>
      </c>
      <c r="P48" s="558" t="s">
        <v>236</v>
      </c>
      <c r="Q48" s="552" t="s">
        <v>1440</v>
      </c>
      <c r="R48" s="558" t="s">
        <v>235</v>
      </c>
      <c r="S48" s="577">
        <v>0.6</v>
      </c>
      <c r="T48" s="574" t="s">
        <v>29</v>
      </c>
      <c r="U48" s="577">
        <v>0.6</v>
      </c>
      <c r="V48" s="591" t="s">
        <v>1441</v>
      </c>
      <c r="W48" s="267" t="s">
        <v>1453</v>
      </c>
      <c r="X48" s="268" t="s">
        <v>163</v>
      </c>
      <c r="Y48" s="270">
        <v>0.15</v>
      </c>
      <c r="Z48" s="257" t="s">
        <v>226</v>
      </c>
      <c r="AA48" s="270">
        <v>0.15</v>
      </c>
      <c r="AB48" s="270">
        <v>0.3</v>
      </c>
      <c r="AC48" s="277" t="s">
        <v>225</v>
      </c>
      <c r="AD48" s="277" t="s">
        <v>224</v>
      </c>
      <c r="AE48" s="257" t="s">
        <v>223</v>
      </c>
      <c r="AF48" s="432" t="s">
        <v>257</v>
      </c>
      <c r="AG48" s="577">
        <v>0.1512</v>
      </c>
      <c r="AH48" s="577">
        <v>0.6</v>
      </c>
      <c r="AI48" s="574" t="s">
        <v>232</v>
      </c>
      <c r="AJ48" s="591" t="s">
        <v>101</v>
      </c>
      <c r="AK48" s="558" t="s">
        <v>222</v>
      </c>
      <c r="AL48" s="459" t="s">
        <v>1431</v>
      </c>
      <c r="AM48" s="354" t="s">
        <v>1432</v>
      </c>
      <c r="AN48" s="354">
        <v>1</v>
      </c>
      <c r="AO48" s="138" t="s">
        <v>1451</v>
      </c>
      <c r="AP48" s="163" t="s">
        <v>156</v>
      </c>
      <c r="AQ48" s="456" t="s">
        <v>879</v>
      </c>
      <c r="AR48" s="461" t="s">
        <v>1452</v>
      </c>
      <c r="AS48" s="662" t="s">
        <v>1454</v>
      </c>
      <c r="AT48" s="274" t="s">
        <v>1437</v>
      </c>
      <c r="AU48" s="353" t="s">
        <v>1455</v>
      </c>
      <c r="AV48" s="357" t="s">
        <v>1446</v>
      </c>
      <c r="AW48" s="663" t="s">
        <v>1434</v>
      </c>
      <c r="AX48" s="679"/>
      <c r="BB48" s="104"/>
    </row>
    <row r="49" spans="1:70" s="103" customFormat="1" ht="90" customHeight="1" x14ac:dyDescent="0.25">
      <c r="A49" s="565"/>
      <c r="B49" s="553"/>
      <c r="C49" s="553"/>
      <c r="D49" s="553"/>
      <c r="E49" s="553"/>
      <c r="F49" s="553"/>
      <c r="G49" s="553"/>
      <c r="H49" s="553"/>
      <c r="I49" s="553"/>
      <c r="J49" s="553"/>
      <c r="K49" s="553"/>
      <c r="L49" s="553"/>
      <c r="M49" s="554"/>
      <c r="N49" s="560"/>
      <c r="O49" s="559"/>
      <c r="P49" s="559"/>
      <c r="Q49" s="553"/>
      <c r="R49" s="559"/>
      <c r="S49" s="578"/>
      <c r="T49" s="575"/>
      <c r="U49" s="578"/>
      <c r="V49" s="595"/>
      <c r="W49" s="267" t="s">
        <v>1438</v>
      </c>
      <c r="X49" s="268" t="s">
        <v>227</v>
      </c>
      <c r="Y49" s="270">
        <v>0.25</v>
      </c>
      <c r="Z49" s="257" t="s">
        <v>226</v>
      </c>
      <c r="AA49" s="270">
        <v>0.15</v>
      </c>
      <c r="AB49" s="270">
        <v>0.4</v>
      </c>
      <c r="AC49" s="277" t="s">
        <v>225</v>
      </c>
      <c r="AD49" s="277" t="s">
        <v>224</v>
      </c>
      <c r="AE49" s="257" t="s">
        <v>223</v>
      </c>
      <c r="AF49" s="425"/>
      <c r="AG49" s="578"/>
      <c r="AH49" s="578"/>
      <c r="AI49" s="575"/>
      <c r="AJ49" s="595"/>
      <c r="AK49" s="559"/>
      <c r="AL49" s="162" t="s">
        <v>1448</v>
      </c>
      <c r="AM49" s="354" t="s">
        <v>1456</v>
      </c>
      <c r="AN49" s="354">
        <v>1</v>
      </c>
      <c r="AO49" s="353" t="s">
        <v>1455</v>
      </c>
      <c r="AP49" s="212" t="s">
        <v>156</v>
      </c>
      <c r="AQ49" s="456" t="s">
        <v>879</v>
      </c>
      <c r="AR49" s="461" t="s">
        <v>1452</v>
      </c>
      <c r="AS49" s="663"/>
      <c r="AT49" s="257" t="s">
        <v>1447</v>
      </c>
      <c r="AU49" s="265"/>
      <c r="AV49" s="265"/>
      <c r="AW49" s="663"/>
      <c r="AX49" s="679"/>
      <c r="BB49" s="104"/>
    </row>
    <row r="50" spans="1:70" s="103" customFormat="1" ht="36" customHeight="1" x14ac:dyDescent="0.25">
      <c r="A50" s="565"/>
      <c r="B50" s="553"/>
      <c r="C50" s="553"/>
      <c r="D50" s="553"/>
      <c r="E50" s="553"/>
      <c r="F50" s="553"/>
      <c r="G50" s="553"/>
      <c r="H50" s="553"/>
      <c r="I50" s="553"/>
      <c r="J50" s="553"/>
      <c r="K50" s="553"/>
      <c r="L50" s="553"/>
      <c r="M50" s="662" t="s">
        <v>1457</v>
      </c>
      <c r="N50" s="552" t="s">
        <v>1458</v>
      </c>
      <c r="O50" s="559"/>
      <c r="P50" s="559"/>
      <c r="Q50" s="553"/>
      <c r="R50" s="559"/>
      <c r="S50" s="578"/>
      <c r="T50" s="575"/>
      <c r="U50" s="578"/>
      <c r="V50" s="595"/>
      <c r="W50" s="332" t="s">
        <v>1739</v>
      </c>
      <c r="X50" s="424" t="s">
        <v>227</v>
      </c>
      <c r="Y50" s="468">
        <v>0.25</v>
      </c>
      <c r="Z50" s="260" t="s">
        <v>226</v>
      </c>
      <c r="AA50" s="468">
        <v>0.15</v>
      </c>
      <c r="AB50" s="468">
        <v>0.4</v>
      </c>
      <c r="AC50" s="433" t="s">
        <v>225</v>
      </c>
      <c r="AD50" s="433" t="s">
        <v>224</v>
      </c>
      <c r="AE50" s="260" t="s">
        <v>223</v>
      </c>
      <c r="AF50" s="425"/>
      <c r="AG50" s="578"/>
      <c r="AH50" s="578"/>
      <c r="AI50" s="575"/>
      <c r="AJ50" s="595"/>
      <c r="AK50" s="559"/>
      <c r="AL50" s="237"/>
      <c r="AM50" s="237"/>
      <c r="AN50" s="237"/>
      <c r="AO50" s="237"/>
      <c r="AP50" s="238"/>
      <c r="AQ50" s="457"/>
      <c r="AR50" s="457"/>
      <c r="AS50" s="663"/>
      <c r="AT50" s="257" t="s">
        <v>1439</v>
      </c>
      <c r="AU50" s="354" t="s">
        <v>1459</v>
      </c>
      <c r="AV50" s="138" t="s">
        <v>1446</v>
      </c>
      <c r="AW50" s="663"/>
      <c r="AX50" s="679"/>
      <c r="BB50" s="104"/>
    </row>
    <row r="51" spans="1:70" s="103" customFormat="1" ht="113.25" customHeight="1" x14ac:dyDescent="0.25">
      <c r="A51" s="566"/>
      <c r="B51" s="554"/>
      <c r="C51" s="554"/>
      <c r="D51" s="554"/>
      <c r="E51" s="554"/>
      <c r="F51" s="554"/>
      <c r="G51" s="554"/>
      <c r="H51" s="554"/>
      <c r="I51" s="554"/>
      <c r="J51" s="554"/>
      <c r="K51" s="554"/>
      <c r="L51" s="554"/>
      <c r="M51" s="664"/>
      <c r="N51" s="554"/>
      <c r="O51" s="560"/>
      <c r="P51" s="560"/>
      <c r="Q51" s="554"/>
      <c r="R51" s="560"/>
      <c r="S51" s="579"/>
      <c r="T51" s="576"/>
      <c r="U51" s="579"/>
      <c r="V51" s="592"/>
      <c r="W51" s="276"/>
      <c r="X51" s="268"/>
      <c r="Y51" s="257"/>
      <c r="Z51" s="257"/>
      <c r="AA51" s="257"/>
      <c r="AB51" s="257"/>
      <c r="AC51" s="277"/>
      <c r="AD51" s="277"/>
      <c r="AE51" s="257"/>
      <c r="AF51" s="425"/>
      <c r="AG51" s="579"/>
      <c r="AH51" s="579"/>
      <c r="AI51" s="576"/>
      <c r="AJ51" s="592"/>
      <c r="AK51" s="559"/>
      <c r="AL51" s="237"/>
      <c r="AM51" s="237"/>
      <c r="AN51" s="237"/>
      <c r="AO51" s="237"/>
      <c r="AP51" s="238"/>
      <c r="AQ51" s="457"/>
      <c r="AR51" s="457"/>
      <c r="AS51" s="664"/>
      <c r="AT51" s="260" t="s">
        <v>1445</v>
      </c>
      <c r="AU51" s="431" t="s">
        <v>1433</v>
      </c>
      <c r="AV51" s="363" t="s">
        <v>1446</v>
      </c>
      <c r="AW51" s="663"/>
      <c r="AX51" s="679"/>
      <c r="BB51" s="104"/>
    </row>
    <row r="52" spans="1:70" s="103" customFormat="1" ht="75" customHeight="1" x14ac:dyDescent="0.25">
      <c r="A52" s="564">
        <v>13</v>
      </c>
      <c r="B52" s="552" t="s">
        <v>242</v>
      </c>
      <c r="C52" s="552" t="s">
        <v>214</v>
      </c>
      <c r="D52" s="552" t="s">
        <v>325</v>
      </c>
      <c r="E52" s="552" t="s">
        <v>325</v>
      </c>
      <c r="F52" s="552" t="s">
        <v>324</v>
      </c>
      <c r="G52" s="552" t="s">
        <v>323</v>
      </c>
      <c r="H52" s="552" t="s">
        <v>3</v>
      </c>
      <c r="I52" s="552" t="s">
        <v>238</v>
      </c>
      <c r="J52" s="552" t="s">
        <v>322</v>
      </c>
      <c r="K52" s="552" t="s">
        <v>322</v>
      </c>
      <c r="L52" s="552" t="s">
        <v>236</v>
      </c>
      <c r="M52" s="552" t="s">
        <v>321</v>
      </c>
      <c r="N52" s="552" t="s">
        <v>320</v>
      </c>
      <c r="O52" s="260" t="s">
        <v>237</v>
      </c>
      <c r="P52" s="260" t="s">
        <v>236</v>
      </c>
      <c r="Q52" s="259" t="s">
        <v>279</v>
      </c>
      <c r="R52" s="558" t="s">
        <v>235</v>
      </c>
      <c r="S52" s="577">
        <v>0.6</v>
      </c>
      <c r="T52" s="574" t="s">
        <v>278</v>
      </c>
      <c r="U52" s="577">
        <v>0.8</v>
      </c>
      <c r="V52" s="596" t="s">
        <v>103</v>
      </c>
      <c r="W52" s="109" t="s">
        <v>319</v>
      </c>
      <c r="X52" s="268" t="s">
        <v>227</v>
      </c>
      <c r="Y52" s="270">
        <v>0.25</v>
      </c>
      <c r="Z52" s="257" t="s">
        <v>226</v>
      </c>
      <c r="AA52" s="269">
        <v>0.15</v>
      </c>
      <c r="AB52" s="269">
        <v>0.4</v>
      </c>
      <c r="AC52" s="277" t="s">
        <v>225</v>
      </c>
      <c r="AD52" s="277" t="s">
        <v>224</v>
      </c>
      <c r="AE52" s="467" t="s">
        <v>223</v>
      </c>
      <c r="AF52" s="577" t="s">
        <v>233</v>
      </c>
      <c r="AG52" s="577">
        <v>0.4</v>
      </c>
      <c r="AH52" s="577">
        <v>0.8</v>
      </c>
      <c r="AI52" s="574" t="s">
        <v>911</v>
      </c>
      <c r="AJ52" s="572" t="s">
        <v>109</v>
      </c>
      <c r="AK52" s="558" t="s">
        <v>247</v>
      </c>
      <c r="AL52" s="109" t="s">
        <v>318</v>
      </c>
      <c r="AM52" s="257" t="s">
        <v>317</v>
      </c>
      <c r="AN52" s="268" t="s">
        <v>221</v>
      </c>
      <c r="AO52" s="207" t="s">
        <v>309</v>
      </c>
      <c r="AP52" s="106" t="s">
        <v>305</v>
      </c>
      <c r="AQ52" s="111" t="s">
        <v>910</v>
      </c>
      <c r="AR52" s="111" t="s">
        <v>909</v>
      </c>
      <c r="AS52" s="552" t="s">
        <v>316</v>
      </c>
      <c r="AT52" s="564" t="s">
        <v>315</v>
      </c>
      <c r="AU52" s="564" t="s">
        <v>314</v>
      </c>
      <c r="AV52" s="675" t="s">
        <v>313</v>
      </c>
      <c r="AW52" s="640" t="s">
        <v>312</v>
      </c>
      <c r="AX52" s="223"/>
      <c r="AY52" s="223"/>
      <c r="AZ52" s="223"/>
      <c r="BA52" s="223"/>
      <c r="BB52" s="223"/>
      <c r="BC52" s="223"/>
      <c r="BD52" s="223"/>
      <c r="BE52" s="223"/>
      <c r="BF52" s="223"/>
      <c r="BG52" s="223"/>
      <c r="BH52" s="223"/>
      <c r="BI52" s="223"/>
      <c r="BJ52" s="223"/>
      <c r="BK52" s="223"/>
      <c r="BL52" s="223"/>
      <c r="BM52" s="223"/>
      <c r="BN52" s="223"/>
      <c r="BO52" s="223"/>
      <c r="BP52" s="223"/>
      <c r="BQ52" s="223"/>
      <c r="BR52" s="223"/>
    </row>
    <row r="53" spans="1:70" s="103" customFormat="1" ht="110" customHeight="1" x14ac:dyDescent="0.25">
      <c r="A53" s="565"/>
      <c r="B53" s="553"/>
      <c r="C53" s="553"/>
      <c r="D53" s="553"/>
      <c r="E53" s="553"/>
      <c r="F53" s="553"/>
      <c r="G53" s="553"/>
      <c r="H53" s="553"/>
      <c r="I53" s="553"/>
      <c r="J53" s="553"/>
      <c r="K53" s="553"/>
      <c r="L53" s="553"/>
      <c r="M53" s="553"/>
      <c r="N53" s="553"/>
      <c r="O53" s="261"/>
      <c r="P53" s="261"/>
      <c r="Q53" s="259" t="s">
        <v>311</v>
      </c>
      <c r="R53" s="559"/>
      <c r="S53" s="578"/>
      <c r="T53" s="575"/>
      <c r="U53" s="578"/>
      <c r="V53" s="597"/>
      <c r="W53" s="325" t="s">
        <v>1736</v>
      </c>
      <c r="X53" s="268" t="s">
        <v>227</v>
      </c>
      <c r="Y53" s="270">
        <v>0.25</v>
      </c>
      <c r="Z53" s="257" t="s">
        <v>226</v>
      </c>
      <c r="AA53" s="269">
        <v>0.15</v>
      </c>
      <c r="AB53" s="269">
        <v>0.4</v>
      </c>
      <c r="AC53" s="277" t="s">
        <v>225</v>
      </c>
      <c r="AD53" s="277" t="s">
        <v>224</v>
      </c>
      <c r="AE53" s="467" t="s">
        <v>223</v>
      </c>
      <c r="AF53" s="578"/>
      <c r="AG53" s="578"/>
      <c r="AH53" s="578"/>
      <c r="AI53" s="575"/>
      <c r="AJ53" s="573"/>
      <c r="AK53" s="559"/>
      <c r="AL53" s="455" t="s">
        <v>310</v>
      </c>
      <c r="AM53" s="263" t="s">
        <v>1426</v>
      </c>
      <c r="AN53" s="268" t="s">
        <v>221</v>
      </c>
      <c r="AO53" s="268" t="s">
        <v>309</v>
      </c>
      <c r="AP53" s="257" t="s">
        <v>305</v>
      </c>
      <c r="AQ53" s="111" t="s">
        <v>910</v>
      </c>
      <c r="AR53" s="180" t="s">
        <v>909</v>
      </c>
      <c r="AS53" s="553"/>
      <c r="AT53" s="565"/>
      <c r="AU53" s="565"/>
      <c r="AV53" s="676"/>
      <c r="AW53" s="640"/>
      <c r="AX53" s="223"/>
      <c r="AY53" s="223"/>
      <c r="AZ53" s="223"/>
      <c r="BA53" s="223"/>
      <c r="BB53" s="223"/>
      <c r="BC53" s="223"/>
      <c r="BD53" s="223"/>
      <c r="BE53" s="223"/>
      <c r="BF53" s="223"/>
      <c r="BG53" s="223"/>
      <c r="BH53" s="223"/>
      <c r="BI53" s="223"/>
      <c r="BJ53" s="223"/>
      <c r="BK53" s="223"/>
      <c r="BL53" s="223"/>
      <c r="BM53" s="223"/>
      <c r="BN53" s="223"/>
      <c r="BO53" s="223"/>
      <c r="BP53" s="223"/>
      <c r="BQ53" s="223"/>
      <c r="BR53" s="223"/>
    </row>
    <row r="54" spans="1:70" s="103" customFormat="1" ht="132" customHeight="1" x14ac:dyDescent="0.25">
      <c r="A54" s="565"/>
      <c r="B54" s="553"/>
      <c r="C54" s="553"/>
      <c r="D54" s="553"/>
      <c r="E54" s="553"/>
      <c r="F54" s="553"/>
      <c r="G54" s="553"/>
      <c r="H54" s="553"/>
      <c r="I54" s="553"/>
      <c r="J54" s="553"/>
      <c r="K54" s="553"/>
      <c r="L54" s="553"/>
      <c r="M54" s="553"/>
      <c r="N54" s="553"/>
      <c r="O54" s="261"/>
      <c r="P54" s="261"/>
      <c r="Q54" s="259" t="s">
        <v>308</v>
      </c>
      <c r="R54" s="559"/>
      <c r="S54" s="578"/>
      <c r="T54" s="575"/>
      <c r="U54" s="578"/>
      <c r="V54" s="597"/>
      <c r="W54" s="109" t="s">
        <v>1737</v>
      </c>
      <c r="X54" s="268" t="s">
        <v>227</v>
      </c>
      <c r="Y54" s="270">
        <v>0.25</v>
      </c>
      <c r="Z54" s="257" t="s">
        <v>226</v>
      </c>
      <c r="AA54" s="269">
        <v>0.15</v>
      </c>
      <c r="AB54" s="269">
        <v>0.4</v>
      </c>
      <c r="AC54" s="277" t="s">
        <v>225</v>
      </c>
      <c r="AD54" s="277" t="s">
        <v>224</v>
      </c>
      <c r="AE54" s="467" t="s">
        <v>304</v>
      </c>
      <c r="AF54" s="578"/>
      <c r="AG54" s="578"/>
      <c r="AH54" s="578"/>
      <c r="AI54" s="575"/>
      <c r="AJ54" s="573"/>
      <c r="AK54" s="559"/>
      <c r="AL54" s="216" t="s">
        <v>1738</v>
      </c>
      <c r="AM54" s="257" t="s">
        <v>307</v>
      </c>
      <c r="AN54" s="268" t="s">
        <v>221</v>
      </c>
      <c r="AO54" s="268" t="s">
        <v>306</v>
      </c>
      <c r="AP54" s="257" t="s">
        <v>305</v>
      </c>
      <c r="AQ54" s="111" t="s">
        <v>908</v>
      </c>
      <c r="AR54" s="111" t="s">
        <v>1329</v>
      </c>
      <c r="AS54" s="553"/>
      <c r="AT54" s="565"/>
      <c r="AU54" s="565"/>
      <c r="AV54" s="676"/>
      <c r="AW54" s="640"/>
      <c r="AX54" s="223"/>
      <c r="AY54" s="223"/>
      <c r="AZ54" s="223"/>
      <c r="BA54" s="223"/>
      <c r="BB54" s="223"/>
      <c r="BC54" s="223"/>
      <c r="BD54" s="223"/>
      <c r="BE54" s="223"/>
      <c r="BF54" s="223"/>
      <c r="BG54" s="223"/>
      <c r="BH54" s="223"/>
      <c r="BI54" s="223"/>
      <c r="BJ54" s="223"/>
      <c r="BK54" s="223"/>
      <c r="BL54" s="223"/>
      <c r="BM54" s="223"/>
      <c r="BN54" s="223"/>
      <c r="BO54" s="223"/>
      <c r="BP54" s="223"/>
      <c r="BQ54" s="223"/>
      <c r="BR54" s="223"/>
    </row>
    <row r="55" spans="1:70" s="103" customFormat="1" ht="96" customHeight="1" thickBot="1" x14ac:dyDescent="0.3">
      <c r="A55" s="566"/>
      <c r="B55" s="554"/>
      <c r="C55" s="554"/>
      <c r="D55" s="554"/>
      <c r="E55" s="554"/>
      <c r="F55" s="554"/>
      <c r="G55" s="554"/>
      <c r="H55" s="554"/>
      <c r="I55" s="554"/>
      <c r="J55" s="554"/>
      <c r="K55" s="554"/>
      <c r="L55" s="554"/>
      <c r="M55" s="554"/>
      <c r="N55" s="554"/>
      <c r="O55" s="274"/>
      <c r="P55" s="274"/>
      <c r="Q55" s="259"/>
      <c r="R55" s="560"/>
      <c r="S55" s="579"/>
      <c r="T55" s="576"/>
      <c r="U55" s="579"/>
      <c r="V55" s="598"/>
      <c r="W55" s="188"/>
      <c r="X55" s="281"/>
      <c r="Y55" s="203"/>
      <c r="Z55" s="282"/>
      <c r="AA55" s="452"/>
      <c r="AB55" s="452"/>
      <c r="AC55" s="240"/>
      <c r="AD55" s="240"/>
      <c r="AE55" s="282"/>
      <c r="AF55" s="579"/>
      <c r="AG55" s="579"/>
      <c r="AH55" s="579"/>
      <c r="AI55" s="576"/>
      <c r="AJ55" s="691"/>
      <c r="AK55" s="560"/>
      <c r="AL55" s="179"/>
      <c r="AM55" s="177"/>
      <c r="AN55" s="178"/>
      <c r="AO55" s="178"/>
      <c r="AP55" s="177"/>
      <c r="AQ55" s="176"/>
      <c r="AR55" s="175"/>
      <c r="AS55" s="554"/>
      <c r="AT55" s="566"/>
      <c r="AU55" s="566"/>
      <c r="AV55" s="677"/>
      <c r="AW55" s="640"/>
      <c r="AX55" s="223"/>
      <c r="AY55" s="223"/>
      <c r="AZ55" s="223"/>
      <c r="BA55" s="223"/>
      <c r="BB55" s="223"/>
      <c r="BC55" s="223"/>
      <c r="BD55" s="223"/>
      <c r="BE55" s="223"/>
      <c r="BF55" s="223"/>
      <c r="BG55" s="223"/>
      <c r="BH55" s="223"/>
      <c r="BI55" s="223"/>
      <c r="BJ55" s="223"/>
      <c r="BK55" s="223"/>
      <c r="BL55" s="223"/>
      <c r="BM55" s="223"/>
      <c r="BN55" s="223"/>
      <c r="BO55" s="223"/>
      <c r="BP55" s="223"/>
      <c r="BQ55" s="223"/>
      <c r="BR55" s="223"/>
    </row>
    <row r="56" spans="1:70" s="103" customFormat="1" ht="138" x14ac:dyDescent="0.25">
      <c r="A56" s="667">
        <v>14</v>
      </c>
      <c r="B56" s="552" t="s">
        <v>242</v>
      </c>
      <c r="C56" s="552" t="s">
        <v>1309</v>
      </c>
      <c r="D56" s="552" t="s">
        <v>303</v>
      </c>
      <c r="E56" s="552" t="s">
        <v>302</v>
      </c>
      <c r="F56" s="555" t="s">
        <v>301</v>
      </c>
      <c r="G56" s="555" t="s">
        <v>1330</v>
      </c>
      <c r="H56" s="552" t="s">
        <v>3</v>
      </c>
      <c r="I56" s="552" t="s">
        <v>238</v>
      </c>
      <c r="J56" s="552" t="s">
        <v>228</v>
      </c>
      <c r="K56" s="552" t="s">
        <v>228</v>
      </c>
      <c r="L56" s="552" t="s">
        <v>236</v>
      </c>
      <c r="M56" s="257" t="s">
        <v>889</v>
      </c>
      <c r="N56" s="259" t="s">
        <v>888</v>
      </c>
      <c r="O56" s="335" t="s">
        <v>237</v>
      </c>
      <c r="P56" s="335" t="s">
        <v>236</v>
      </c>
      <c r="Q56" s="335" t="s">
        <v>296</v>
      </c>
      <c r="R56" s="432" t="s">
        <v>263</v>
      </c>
      <c r="S56" s="462">
        <v>0.2</v>
      </c>
      <c r="T56" s="427" t="s">
        <v>234</v>
      </c>
      <c r="U56" s="462">
        <v>0.6</v>
      </c>
      <c r="V56" s="430" t="s">
        <v>1311</v>
      </c>
      <c r="W56" s="335" t="s">
        <v>300</v>
      </c>
      <c r="X56" s="268" t="s">
        <v>227</v>
      </c>
      <c r="Y56" s="270">
        <v>0.25</v>
      </c>
      <c r="Z56" s="257" t="s">
        <v>226</v>
      </c>
      <c r="AA56" s="270">
        <v>0.15</v>
      </c>
      <c r="AB56" s="108">
        <f>40%</f>
        <v>0.4</v>
      </c>
      <c r="AC56" s="277" t="s">
        <v>225</v>
      </c>
      <c r="AD56" s="277" t="s">
        <v>224</v>
      </c>
      <c r="AE56" s="257" t="s">
        <v>223</v>
      </c>
      <c r="AF56" s="328" t="s">
        <v>257</v>
      </c>
      <c r="AG56" s="586">
        <v>0.2</v>
      </c>
      <c r="AH56" s="586">
        <v>0.6</v>
      </c>
      <c r="AI56" s="583" t="s">
        <v>232</v>
      </c>
      <c r="AJ56" s="580" t="s">
        <v>108</v>
      </c>
      <c r="AK56" s="593" t="s">
        <v>247</v>
      </c>
      <c r="AL56" s="300" t="s">
        <v>887</v>
      </c>
      <c r="AM56" s="274" t="s">
        <v>886</v>
      </c>
      <c r="AN56" s="268" t="s">
        <v>221</v>
      </c>
      <c r="AO56" s="274" t="s">
        <v>885</v>
      </c>
      <c r="AP56" s="275" t="s">
        <v>156</v>
      </c>
      <c r="AQ56" s="274" t="s">
        <v>879</v>
      </c>
      <c r="AR56" s="274" t="s">
        <v>881</v>
      </c>
      <c r="AS56" s="274" t="s">
        <v>285</v>
      </c>
      <c r="AT56" s="274" t="s">
        <v>299</v>
      </c>
      <c r="AU56" s="274" t="s">
        <v>283</v>
      </c>
      <c r="AV56" s="279" t="s">
        <v>282</v>
      </c>
      <c r="AW56" s="257" t="s">
        <v>228</v>
      </c>
      <c r="AX56" s="256"/>
      <c r="AY56" s="223"/>
      <c r="AZ56" s="223"/>
      <c r="BA56" s="223"/>
      <c r="BB56" s="223"/>
      <c r="BC56" s="223"/>
      <c r="BD56" s="223"/>
      <c r="BE56" s="223"/>
      <c r="BF56" s="223"/>
      <c r="BG56" s="223"/>
      <c r="BH56" s="223"/>
      <c r="BI56" s="223"/>
      <c r="BJ56" s="223"/>
      <c r="BK56" s="223"/>
      <c r="BL56" s="223"/>
      <c r="BM56" s="223"/>
      <c r="BN56" s="223"/>
      <c r="BO56" s="223"/>
      <c r="BP56" s="223"/>
      <c r="BQ56" s="223"/>
      <c r="BR56" s="223"/>
    </row>
    <row r="57" spans="1:70" s="103" customFormat="1" ht="218.5" x14ac:dyDescent="0.25">
      <c r="A57" s="668"/>
      <c r="B57" s="553"/>
      <c r="C57" s="553"/>
      <c r="D57" s="553"/>
      <c r="E57" s="553"/>
      <c r="F57" s="556"/>
      <c r="G57" s="556"/>
      <c r="H57" s="553"/>
      <c r="I57" s="553"/>
      <c r="J57" s="553"/>
      <c r="K57" s="553"/>
      <c r="L57" s="553"/>
      <c r="M57" s="257" t="s">
        <v>298</v>
      </c>
      <c r="N57" s="259" t="s">
        <v>297</v>
      </c>
      <c r="O57" s="335" t="s">
        <v>237</v>
      </c>
      <c r="P57" s="335" t="s">
        <v>236</v>
      </c>
      <c r="Q57" s="335" t="s">
        <v>296</v>
      </c>
      <c r="R57" s="425"/>
      <c r="S57" s="425"/>
      <c r="T57" s="428"/>
      <c r="U57" s="425"/>
      <c r="V57" s="334"/>
      <c r="W57" s="109" t="s">
        <v>884</v>
      </c>
      <c r="X57" s="268" t="s">
        <v>163</v>
      </c>
      <c r="Y57" s="270">
        <v>0.15</v>
      </c>
      <c r="Z57" s="257" t="s">
        <v>226</v>
      </c>
      <c r="AA57" s="270">
        <v>0.15</v>
      </c>
      <c r="AB57" s="108">
        <f>30%</f>
        <v>0.3</v>
      </c>
      <c r="AC57" s="277" t="s">
        <v>225</v>
      </c>
      <c r="AD57" s="277" t="s">
        <v>224</v>
      </c>
      <c r="AE57" s="257" t="s">
        <v>223</v>
      </c>
      <c r="AF57" s="329"/>
      <c r="AG57" s="587"/>
      <c r="AH57" s="587"/>
      <c r="AI57" s="584"/>
      <c r="AJ57" s="581"/>
      <c r="AK57" s="559"/>
      <c r="AL57" s="271" t="s">
        <v>1331</v>
      </c>
      <c r="AM57" s="257" t="s">
        <v>295</v>
      </c>
      <c r="AN57" s="268" t="s">
        <v>221</v>
      </c>
      <c r="AO57" s="257" t="s">
        <v>294</v>
      </c>
      <c r="AP57" s="257" t="s">
        <v>156</v>
      </c>
      <c r="AQ57" s="257" t="s">
        <v>879</v>
      </c>
      <c r="AR57" s="274" t="s">
        <v>881</v>
      </c>
      <c r="AS57" s="284" t="s">
        <v>293</v>
      </c>
      <c r="AT57" s="274" t="s">
        <v>292</v>
      </c>
      <c r="AU57" s="274" t="s">
        <v>283</v>
      </c>
      <c r="AV57" s="279" t="s">
        <v>291</v>
      </c>
      <c r="AW57" s="257" t="s">
        <v>228</v>
      </c>
      <c r="AX57" s="256"/>
      <c r="AY57" s="223"/>
      <c r="AZ57" s="223"/>
      <c r="BA57" s="223"/>
      <c r="BB57" s="223"/>
      <c r="BC57" s="223"/>
      <c r="BD57" s="223"/>
      <c r="BE57" s="223"/>
      <c r="BF57" s="223"/>
      <c r="BG57" s="223"/>
      <c r="BH57" s="223"/>
      <c r="BI57" s="223"/>
      <c r="BJ57" s="223"/>
      <c r="BK57" s="223"/>
      <c r="BL57" s="223"/>
      <c r="BM57" s="223"/>
      <c r="BN57" s="223"/>
      <c r="BO57" s="223"/>
      <c r="BP57" s="223"/>
      <c r="BQ57" s="223"/>
      <c r="BR57" s="223"/>
    </row>
    <row r="58" spans="1:70" s="103" customFormat="1" ht="58" thickBot="1" x14ac:dyDescent="0.3">
      <c r="A58" s="669"/>
      <c r="B58" s="554"/>
      <c r="C58" s="554"/>
      <c r="D58" s="554"/>
      <c r="E58" s="554"/>
      <c r="F58" s="557"/>
      <c r="G58" s="557"/>
      <c r="H58" s="554"/>
      <c r="I58" s="554"/>
      <c r="J58" s="554"/>
      <c r="K58" s="554"/>
      <c r="L58" s="554"/>
      <c r="M58" s="260" t="s">
        <v>290</v>
      </c>
      <c r="N58" s="432" t="s">
        <v>289</v>
      </c>
      <c r="O58" s="171" t="s">
        <v>266</v>
      </c>
      <c r="P58" s="171" t="s">
        <v>236</v>
      </c>
      <c r="Q58" s="171" t="s">
        <v>288</v>
      </c>
      <c r="R58" s="425"/>
      <c r="S58" s="425"/>
      <c r="T58" s="428"/>
      <c r="U58" s="425"/>
      <c r="V58" s="334"/>
      <c r="W58" s="332" t="s">
        <v>1332</v>
      </c>
      <c r="X58" s="424" t="s">
        <v>227</v>
      </c>
      <c r="Y58" s="468">
        <v>0.25</v>
      </c>
      <c r="Z58" s="260" t="s">
        <v>226</v>
      </c>
      <c r="AA58" s="468">
        <v>0.15</v>
      </c>
      <c r="AB58" s="166">
        <f>40%</f>
        <v>0.4</v>
      </c>
      <c r="AC58" s="433" t="s">
        <v>287</v>
      </c>
      <c r="AD58" s="433" t="s">
        <v>224</v>
      </c>
      <c r="AE58" s="260" t="s">
        <v>223</v>
      </c>
      <c r="AF58" s="330"/>
      <c r="AG58" s="588"/>
      <c r="AH58" s="588"/>
      <c r="AI58" s="585"/>
      <c r="AJ58" s="582"/>
      <c r="AK58" s="594"/>
      <c r="AL58" s="299" t="s">
        <v>883</v>
      </c>
      <c r="AM58" s="295" t="s">
        <v>882</v>
      </c>
      <c r="AN58" s="268" t="s">
        <v>221</v>
      </c>
      <c r="AO58" s="260" t="s">
        <v>286</v>
      </c>
      <c r="AP58" s="260" t="s">
        <v>156</v>
      </c>
      <c r="AQ58" s="260" t="s">
        <v>879</v>
      </c>
      <c r="AR58" s="261" t="s">
        <v>881</v>
      </c>
      <c r="AS58" s="257" t="s">
        <v>880</v>
      </c>
      <c r="AT58" s="261" t="s">
        <v>284</v>
      </c>
      <c r="AU58" s="261" t="s">
        <v>283</v>
      </c>
      <c r="AV58" s="278" t="s">
        <v>282</v>
      </c>
      <c r="AW58" s="257" t="s">
        <v>228</v>
      </c>
      <c r="AX58" s="256"/>
      <c r="AY58" s="223"/>
      <c r="AZ58" s="223"/>
      <c r="BA58" s="223"/>
      <c r="BB58" s="223"/>
      <c r="BC58" s="223"/>
      <c r="BD58" s="223"/>
      <c r="BE58" s="223"/>
      <c r="BF58" s="223"/>
      <c r="BG58" s="223"/>
      <c r="BH58" s="223"/>
      <c r="BI58" s="223"/>
      <c r="BJ58" s="223"/>
      <c r="BK58" s="223"/>
      <c r="BL58" s="223"/>
      <c r="BM58" s="223"/>
      <c r="BN58" s="223"/>
      <c r="BO58" s="223"/>
      <c r="BP58" s="223"/>
      <c r="BQ58" s="223"/>
      <c r="BR58" s="223"/>
    </row>
    <row r="59" spans="1:70" s="103" customFormat="1" ht="251.25" customHeight="1" x14ac:dyDescent="0.25">
      <c r="A59" s="564">
        <v>15</v>
      </c>
      <c r="B59" s="552" t="s">
        <v>242</v>
      </c>
      <c r="C59" s="552" t="s">
        <v>1308</v>
      </c>
      <c r="D59" s="552" t="s">
        <v>272</v>
      </c>
      <c r="E59" s="552" t="s">
        <v>271</v>
      </c>
      <c r="F59" s="552" t="s">
        <v>270</v>
      </c>
      <c r="G59" s="552" t="s">
        <v>269</v>
      </c>
      <c r="H59" s="552" t="s">
        <v>3</v>
      </c>
      <c r="I59" s="552" t="s">
        <v>238</v>
      </c>
      <c r="J59" s="564" t="s">
        <v>228</v>
      </c>
      <c r="K59" s="564" t="s">
        <v>228</v>
      </c>
      <c r="L59" s="552" t="s">
        <v>236</v>
      </c>
      <c r="M59" s="257" t="s">
        <v>268</v>
      </c>
      <c r="N59" s="260" t="s">
        <v>267</v>
      </c>
      <c r="O59" s="259" t="s">
        <v>266</v>
      </c>
      <c r="P59" s="432" t="s">
        <v>265</v>
      </c>
      <c r="Q59" s="311" t="s">
        <v>264</v>
      </c>
      <c r="R59" s="558" t="s">
        <v>263</v>
      </c>
      <c r="S59" s="577">
        <v>0.2</v>
      </c>
      <c r="T59" s="574" t="s">
        <v>262</v>
      </c>
      <c r="U59" s="577">
        <v>0.4</v>
      </c>
      <c r="V59" s="589" t="s">
        <v>374</v>
      </c>
      <c r="W59" s="335" t="s">
        <v>261</v>
      </c>
      <c r="X59" s="424" t="s">
        <v>227</v>
      </c>
      <c r="Y59" s="468">
        <v>0.25</v>
      </c>
      <c r="Z59" s="260" t="s">
        <v>226</v>
      </c>
      <c r="AA59" s="468">
        <v>0.15</v>
      </c>
      <c r="AB59" s="468">
        <v>0.4</v>
      </c>
      <c r="AC59" s="433" t="s">
        <v>225</v>
      </c>
      <c r="AD59" s="433" t="s">
        <v>224</v>
      </c>
      <c r="AE59" s="260" t="s">
        <v>223</v>
      </c>
      <c r="AF59" s="558" t="s">
        <v>257</v>
      </c>
      <c r="AG59" s="577">
        <v>0.2</v>
      </c>
      <c r="AH59" s="577">
        <v>0.4</v>
      </c>
      <c r="AI59" s="574" t="s">
        <v>248</v>
      </c>
      <c r="AJ59" s="591" t="s">
        <v>111</v>
      </c>
      <c r="AK59" s="280" t="s">
        <v>222</v>
      </c>
      <c r="AL59" s="321" t="s">
        <v>260</v>
      </c>
      <c r="AM59" s="283" t="s">
        <v>1333</v>
      </c>
      <c r="AN59" s="564" t="s">
        <v>221</v>
      </c>
      <c r="AO59" s="299" t="s">
        <v>259</v>
      </c>
      <c r="AP59" s="174" t="s">
        <v>156</v>
      </c>
      <c r="AQ59" s="167">
        <v>44927</v>
      </c>
      <c r="AR59" s="167">
        <v>45291</v>
      </c>
      <c r="AS59" s="296" t="s">
        <v>906</v>
      </c>
      <c r="AT59" s="299" t="s">
        <v>1334</v>
      </c>
      <c r="AU59" s="299" t="s">
        <v>259</v>
      </c>
      <c r="AV59" s="173" t="s">
        <v>229</v>
      </c>
      <c r="AW59" s="670" t="s">
        <v>1313</v>
      </c>
      <c r="AX59" s="674"/>
      <c r="AY59" s="223"/>
      <c r="AZ59" s="223"/>
      <c r="BA59" s="223"/>
      <c r="BB59" s="223"/>
      <c r="BC59" s="223"/>
      <c r="BD59" s="223"/>
      <c r="BE59" s="223"/>
      <c r="BF59" s="223"/>
      <c r="BG59" s="223"/>
      <c r="BH59" s="223"/>
      <c r="BI59" s="223"/>
      <c r="BJ59" s="223"/>
      <c r="BK59" s="223"/>
      <c r="BL59" s="223"/>
      <c r="BM59" s="223"/>
      <c r="BN59" s="223"/>
      <c r="BO59" s="223"/>
      <c r="BP59" s="223"/>
      <c r="BQ59" s="223"/>
      <c r="BR59" s="223"/>
    </row>
    <row r="60" spans="1:70" s="103" customFormat="1" ht="136.5" customHeight="1" x14ac:dyDescent="0.25">
      <c r="A60" s="566"/>
      <c r="B60" s="554"/>
      <c r="C60" s="554"/>
      <c r="D60" s="554"/>
      <c r="E60" s="554"/>
      <c r="F60" s="554"/>
      <c r="G60" s="554"/>
      <c r="H60" s="554"/>
      <c r="I60" s="554"/>
      <c r="J60" s="566"/>
      <c r="K60" s="566"/>
      <c r="L60" s="554"/>
      <c r="M60" s="106" t="s">
        <v>258</v>
      </c>
      <c r="N60" s="274"/>
      <c r="O60" s="259" t="s">
        <v>237</v>
      </c>
      <c r="P60" s="273"/>
      <c r="Q60" s="319"/>
      <c r="R60" s="560"/>
      <c r="S60" s="579"/>
      <c r="T60" s="576"/>
      <c r="U60" s="579"/>
      <c r="V60" s="590"/>
      <c r="W60" s="327" t="s">
        <v>905</v>
      </c>
      <c r="X60" s="268" t="s">
        <v>227</v>
      </c>
      <c r="Y60" s="270">
        <v>0.25</v>
      </c>
      <c r="Z60" s="257" t="s">
        <v>226</v>
      </c>
      <c r="AA60" s="270">
        <v>0.15</v>
      </c>
      <c r="AB60" s="270">
        <v>0.4</v>
      </c>
      <c r="AC60" s="277" t="s">
        <v>225</v>
      </c>
      <c r="AD60" s="277" t="s">
        <v>224</v>
      </c>
      <c r="AE60" s="257" t="s">
        <v>223</v>
      </c>
      <c r="AF60" s="560"/>
      <c r="AG60" s="579"/>
      <c r="AH60" s="579"/>
      <c r="AI60" s="576"/>
      <c r="AJ60" s="592"/>
      <c r="AK60" s="273"/>
      <c r="AL60" s="300"/>
      <c r="AM60" s="274"/>
      <c r="AN60" s="566"/>
      <c r="AO60" s="300"/>
      <c r="AP60" s="275"/>
      <c r="AQ60" s="168"/>
      <c r="AR60" s="168"/>
      <c r="AS60" s="106" t="s">
        <v>904</v>
      </c>
      <c r="AT60" s="300"/>
      <c r="AU60" s="300"/>
      <c r="AV60" s="172"/>
      <c r="AW60" s="670"/>
      <c r="AX60" s="674"/>
      <c r="AY60" s="223"/>
      <c r="AZ60" s="223"/>
      <c r="BA60" s="223"/>
      <c r="BB60" s="223"/>
      <c r="BC60" s="223"/>
      <c r="BD60" s="223"/>
      <c r="BE60" s="223"/>
      <c r="BF60" s="223"/>
      <c r="BG60" s="223"/>
      <c r="BH60" s="223"/>
      <c r="BI60" s="223"/>
      <c r="BJ60" s="223"/>
      <c r="BK60" s="223"/>
      <c r="BL60" s="223"/>
      <c r="BM60" s="223"/>
      <c r="BN60" s="223"/>
      <c r="BO60" s="223"/>
      <c r="BP60" s="223"/>
      <c r="BQ60" s="223"/>
      <c r="BR60" s="223"/>
    </row>
    <row r="61" spans="1:70" s="103" customFormat="1" ht="115" x14ac:dyDescent="0.25">
      <c r="A61" s="667">
        <v>16</v>
      </c>
      <c r="B61" s="552" t="s">
        <v>242</v>
      </c>
      <c r="C61" s="552" t="s">
        <v>1307</v>
      </c>
      <c r="D61" s="552" t="s">
        <v>281</v>
      </c>
      <c r="E61" s="552" t="s">
        <v>281</v>
      </c>
      <c r="F61" s="552" t="s">
        <v>1335</v>
      </c>
      <c r="G61" s="552" t="s">
        <v>1460</v>
      </c>
      <c r="H61" s="552" t="s">
        <v>3</v>
      </c>
      <c r="I61" s="552" t="s">
        <v>238</v>
      </c>
      <c r="J61" s="564" t="s">
        <v>228</v>
      </c>
      <c r="K61" s="564" t="s">
        <v>228</v>
      </c>
      <c r="L61" s="564" t="s">
        <v>280</v>
      </c>
      <c r="M61" s="552" t="s">
        <v>1336</v>
      </c>
      <c r="N61" s="552" t="s">
        <v>1337</v>
      </c>
      <c r="O61" s="552" t="s">
        <v>266</v>
      </c>
      <c r="P61" s="558" t="s">
        <v>236</v>
      </c>
      <c r="Q61" s="558" t="s">
        <v>279</v>
      </c>
      <c r="R61" s="558" t="s">
        <v>263</v>
      </c>
      <c r="S61" s="577">
        <v>0.2</v>
      </c>
      <c r="T61" s="574" t="s">
        <v>278</v>
      </c>
      <c r="U61" s="577">
        <v>0.8</v>
      </c>
      <c r="V61" s="572" t="s">
        <v>103</v>
      </c>
      <c r="W61" s="335" t="s">
        <v>1338</v>
      </c>
      <c r="X61" s="268" t="s">
        <v>227</v>
      </c>
      <c r="Y61" s="270">
        <v>0.25</v>
      </c>
      <c r="Z61" s="257" t="s">
        <v>226</v>
      </c>
      <c r="AA61" s="269">
        <v>0.15</v>
      </c>
      <c r="AB61" s="269">
        <f>+Y61+AA61</f>
        <v>0.4</v>
      </c>
      <c r="AC61" s="277" t="s">
        <v>225</v>
      </c>
      <c r="AD61" s="277" t="s">
        <v>224</v>
      </c>
      <c r="AE61" s="257" t="s">
        <v>223</v>
      </c>
      <c r="AF61" s="558" t="s">
        <v>257</v>
      </c>
      <c r="AG61" s="577">
        <v>0.2</v>
      </c>
      <c r="AH61" s="577">
        <v>0.8</v>
      </c>
      <c r="AI61" s="574" t="s">
        <v>277</v>
      </c>
      <c r="AJ61" s="572" t="s">
        <v>103</v>
      </c>
      <c r="AK61" s="558" t="s">
        <v>222</v>
      </c>
      <c r="AL61" s="322" t="s">
        <v>1450</v>
      </c>
      <c r="AM61" s="257" t="s">
        <v>1339</v>
      </c>
      <c r="AN61" s="268" t="s">
        <v>221</v>
      </c>
      <c r="AO61" s="257" t="s">
        <v>273</v>
      </c>
      <c r="AP61" s="275" t="s">
        <v>156</v>
      </c>
      <c r="AQ61" s="302" t="s">
        <v>879</v>
      </c>
      <c r="AR61" s="302" t="s">
        <v>1324</v>
      </c>
      <c r="AS61" s="552" t="s">
        <v>276</v>
      </c>
      <c r="AT61" s="552" t="s">
        <v>275</v>
      </c>
      <c r="AU61" s="552" t="s">
        <v>273</v>
      </c>
      <c r="AV61" s="552" t="s">
        <v>274</v>
      </c>
      <c r="AW61" s="640" t="s">
        <v>1340</v>
      </c>
      <c r="AX61" s="665"/>
      <c r="AY61" s="223"/>
      <c r="AZ61" s="223"/>
      <c r="BA61" s="223"/>
      <c r="BB61" s="223"/>
      <c r="BC61" s="223"/>
      <c r="BD61" s="223"/>
      <c r="BE61" s="223"/>
      <c r="BF61" s="223"/>
      <c r="BG61" s="223"/>
      <c r="BH61" s="223"/>
      <c r="BI61" s="223"/>
      <c r="BJ61" s="223"/>
      <c r="BK61" s="223"/>
      <c r="BL61" s="223"/>
      <c r="BM61" s="223"/>
      <c r="BN61" s="223"/>
      <c r="BO61" s="223"/>
      <c r="BP61" s="223"/>
      <c r="BQ61" s="223"/>
      <c r="BR61" s="223"/>
    </row>
    <row r="62" spans="1:70" s="103" customFormat="1" ht="57.5" x14ac:dyDescent="0.25">
      <c r="A62" s="669"/>
      <c r="B62" s="554"/>
      <c r="C62" s="554"/>
      <c r="D62" s="554"/>
      <c r="E62" s="554"/>
      <c r="F62" s="554"/>
      <c r="G62" s="554"/>
      <c r="H62" s="554"/>
      <c r="I62" s="554"/>
      <c r="J62" s="566"/>
      <c r="K62" s="566"/>
      <c r="L62" s="566"/>
      <c r="M62" s="554"/>
      <c r="N62" s="554"/>
      <c r="O62" s="554"/>
      <c r="P62" s="560"/>
      <c r="Q62" s="560"/>
      <c r="R62" s="560"/>
      <c r="S62" s="579"/>
      <c r="T62" s="576"/>
      <c r="U62" s="579"/>
      <c r="V62" s="691"/>
      <c r="W62" s="267" t="s">
        <v>1449</v>
      </c>
      <c r="X62" s="268" t="s">
        <v>163</v>
      </c>
      <c r="Y62" s="269">
        <v>0.15</v>
      </c>
      <c r="Z62" s="257" t="s">
        <v>226</v>
      </c>
      <c r="AA62" s="269">
        <v>0.25</v>
      </c>
      <c r="AB62" s="107">
        <f>+Y62+AA62</f>
        <v>0.4</v>
      </c>
      <c r="AC62" s="277" t="s">
        <v>225</v>
      </c>
      <c r="AD62" s="277" t="s">
        <v>224</v>
      </c>
      <c r="AE62" s="257" t="s">
        <v>223</v>
      </c>
      <c r="AF62" s="560"/>
      <c r="AG62" s="579"/>
      <c r="AH62" s="579"/>
      <c r="AI62" s="576"/>
      <c r="AJ62" s="691"/>
      <c r="AK62" s="560"/>
      <c r="AL62" s="258" t="s">
        <v>1461</v>
      </c>
      <c r="AM62" s="257" t="s">
        <v>907</v>
      </c>
      <c r="AN62" s="268" t="s">
        <v>221</v>
      </c>
      <c r="AO62" s="257" t="s">
        <v>273</v>
      </c>
      <c r="AP62" s="275" t="s">
        <v>156</v>
      </c>
      <c r="AQ62" s="302" t="s">
        <v>879</v>
      </c>
      <c r="AR62" s="302" t="s">
        <v>1324</v>
      </c>
      <c r="AS62" s="554"/>
      <c r="AT62" s="554"/>
      <c r="AU62" s="554"/>
      <c r="AV62" s="554"/>
      <c r="AW62" s="640"/>
      <c r="AX62" s="665"/>
      <c r="AY62" s="223"/>
      <c r="AZ62" s="223"/>
      <c r="BA62" s="223"/>
      <c r="BB62" s="223"/>
      <c r="BC62" s="223"/>
      <c r="BD62" s="223"/>
      <c r="BE62" s="223"/>
      <c r="BF62" s="223"/>
      <c r="BG62" s="223"/>
      <c r="BH62" s="223"/>
      <c r="BI62" s="223"/>
      <c r="BJ62" s="223"/>
      <c r="BK62" s="223"/>
      <c r="BL62" s="223"/>
      <c r="BM62" s="223"/>
      <c r="BN62" s="223"/>
      <c r="BO62" s="223"/>
      <c r="BP62" s="223"/>
      <c r="BQ62" s="223"/>
      <c r="BR62" s="223"/>
    </row>
    <row r="63" spans="1:70" s="103" customFormat="1" ht="11.5" x14ac:dyDescent="0.25">
      <c r="B63" s="153"/>
      <c r="C63" s="153"/>
      <c r="I63" s="153"/>
      <c r="J63" s="153"/>
      <c r="K63" s="153"/>
      <c r="L63" s="153"/>
      <c r="W63" s="234"/>
      <c r="X63" s="153"/>
      <c r="Y63" s="153"/>
      <c r="Z63" s="153"/>
      <c r="AA63" s="153"/>
      <c r="AB63" s="153"/>
      <c r="AC63" s="153"/>
      <c r="AD63" s="153"/>
      <c r="AE63" s="153"/>
      <c r="AF63" s="153"/>
      <c r="AI63" s="153"/>
      <c r="AL63" s="234"/>
      <c r="AX63" s="223"/>
      <c r="AY63" s="223"/>
      <c r="AZ63" s="223"/>
      <c r="BA63" s="223"/>
      <c r="BB63" s="223"/>
      <c r="BC63" s="223"/>
      <c r="BD63" s="223"/>
      <c r="BE63" s="223"/>
      <c r="BF63" s="223"/>
      <c r="BG63" s="223"/>
      <c r="BH63" s="223"/>
      <c r="BI63" s="223"/>
      <c r="BJ63" s="223"/>
      <c r="BK63" s="223"/>
      <c r="BL63" s="223"/>
      <c r="BM63" s="223"/>
      <c r="BN63" s="223"/>
      <c r="BO63" s="223"/>
      <c r="BP63" s="223"/>
      <c r="BQ63" s="223"/>
      <c r="BR63" s="223"/>
    </row>
    <row r="64" spans="1:70" s="103" customFormat="1" ht="11.5" x14ac:dyDescent="0.25">
      <c r="B64" s="153"/>
      <c r="C64" s="153"/>
      <c r="I64" s="153"/>
      <c r="J64" s="153"/>
      <c r="K64" s="153"/>
      <c r="L64" s="153"/>
      <c r="W64" s="234"/>
      <c r="X64" s="153"/>
      <c r="Y64" s="153"/>
      <c r="Z64" s="153"/>
      <c r="AA64" s="153"/>
      <c r="AB64" s="153"/>
      <c r="AC64" s="153"/>
      <c r="AD64" s="153"/>
      <c r="AE64" s="153"/>
      <c r="AF64" s="153"/>
      <c r="AI64" s="153"/>
      <c r="AL64" s="234"/>
      <c r="AX64" s="223"/>
      <c r="AY64" s="223"/>
      <c r="AZ64" s="223"/>
      <c r="BA64" s="223"/>
      <c r="BB64" s="223"/>
      <c r="BC64" s="223"/>
      <c r="BD64" s="223"/>
      <c r="BE64" s="223"/>
      <c r="BF64" s="223"/>
      <c r="BG64" s="223"/>
      <c r="BH64" s="223"/>
      <c r="BI64" s="223"/>
      <c r="BJ64" s="223"/>
      <c r="BK64" s="223"/>
      <c r="BL64" s="223"/>
      <c r="BM64" s="223"/>
      <c r="BN64" s="223"/>
      <c r="BO64" s="223"/>
      <c r="BP64" s="223"/>
      <c r="BQ64" s="223"/>
      <c r="BR64" s="223"/>
    </row>
    <row r="66" spans="2:7" ht="30" customHeight="1" x14ac:dyDescent="0.3">
      <c r="B66" s="704" t="s">
        <v>210</v>
      </c>
      <c r="C66" s="705"/>
      <c r="D66" s="705"/>
      <c r="E66" s="705"/>
      <c r="F66" s="705"/>
      <c r="G66" s="706"/>
    </row>
    <row r="67" spans="2:7" ht="30" customHeight="1" x14ac:dyDescent="0.3">
      <c r="B67" s="707"/>
      <c r="C67" s="708"/>
      <c r="D67" s="708"/>
      <c r="E67" s="708"/>
      <c r="F67" s="708"/>
      <c r="G67" s="709"/>
    </row>
    <row r="68" spans="2:7" ht="30" customHeight="1" x14ac:dyDescent="0.3">
      <c r="B68" s="475" t="s">
        <v>218</v>
      </c>
      <c r="C68" s="710" t="s">
        <v>1671</v>
      </c>
      <c r="D68" s="711"/>
      <c r="E68" s="711"/>
      <c r="F68" s="711"/>
      <c r="G68" s="712"/>
    </row>
    <row r="69" spans="2:7" ht="30" customHeight="1" x14ac:dyDescent="0.3">
      <c r="B69" s="475" t="s">
        <v>1528</v>
      </c>
      <c r="C69" s="710" t="s">
        <v>1669</v>
      </c>
      <c r="D69" s="711"/>
      <c r="E69" s="711"/>
      <c r="F69" s="711"/>
      <c r="G69" s="712"/>
    </row>
    <row r="70" spans="2:7" ht="30" customHeight="1" x14ac:dyDescent="0.3">
      <c r="B70" s="475" t="s">
        <v>217</v>
      </c>
      <c r="C70" s="710" t="s">
        <v>1674</v>
      </c>
      <c r="D70" s="711"/>
      <c r="E70" s="711"/>
      <c r="F70" s="711"/>
      <c r="G70" s="712"/>
    </row>
    <row r="71" spans="2:7" ht="30" customHeight="1" x14ac:dyDescent="0.3">
      <c r="B71" s="475" t="s">
        <v>1531</v>
      </c>
      <c r="C71" s="710" t="s">
        <v>1662</v>
      </c>
      <c r="D71" s="711"/>
      <c r="E71" s="711"/>
      <c r="F71" s="711"/>
      <c r="G71" s="712"/>
    </row>
    <row r="72" spans="2:7" ht="30" customHeight="1" x14ac:dyDescent="0.3">
      <c r="B72" s="475" t="s">
        <v>1530</v>
      </c>
      <c r="C72" s="710" t="s">
        <v>1661</v>
      </c>
      <c r="D72" s="711"/>
      <c r="E72" s="711"/>
      <c r="F72" s="711"/>
      <c r="G72" s="712"/>
    </row>
    <row r="73" spans="2:7" ht="30" customHeight="1" x14ac:dyDescent="0.3">
      <c r="B73" s="475" t="s">
        <v>314</v>
      </c>
      <c r="C73" s="710" t="s">
        <v>1657</v>
      </c>
      <c r="D73" s="711"/>
      <c r="E73" s="711"/>
      <c r="F73" s="711"/>
      <c r="G73" s="712"/>
    </row>
    <row r="74" spans="2:7" ht="30" customHeight="1" x14ac:dyDescent="0.3">
      <c r="B74" s="475" t="s">
        <v>1534</v>
      </c>
      <c r="C74" s="713" t="s">
        <v>1660</v>
      </c>
      <c r="D74" s="714"/>
      <c r="E74" s="714"/>
      <c r="F74" s="714"/>
      <c r="G74" s="715"/>
    </row>
    <row r="75" spans="2:7" ht="30" customHeight="1" x14ac:dyDescent="0.3">
      <c r="B75" s="475" t="s">
        <v>1533</v>
      </c>
      <c r="C75" s="713" t="s">
        <v>1659</v>
      </c>
      <c r="D75" s="714"/>
      <c r="E75" s="714"/>
      <c r="F75" s="714"/>
      <c r="G75" s="715"/>
    </row>
    <row r="76" spans="2:7" ht="30" customHeight="1" x14ac:dyDescent="0.3">
      <c r="B76" s="475" t="s">
        <v>216</v>
      </c>
      <c r="C76" s="713" t="s">
        <v>1672</v>
      </c>
      <c r="D76" s="714"/>
      <c r="E76" s="714"/>
      <c r="F76" s="714"/>
      <c r="G76" s="715"/>
    </row>
    <row r="77" spans="2:7" ht="30" customHeight="1" x14ac:dyDescent="0.3">
      <c r="B77" s="475" t="s">
        <v>1527</v>
      </c>
      <c r="C77" s="701" t="s">
        <v>1675</v>
      </c>
      <c r="D77" s="702"/>
      <c r="E77" s="702"/>
      <c r="F77" s="702"/>
      <c r="G77" s="703"/>
    </row>
    <row r="78" spans="2:7" ht="30" customHeight="1" x14ac:dyDescent="0.3">
      <c r="B78" s="475" t="s">
        <v>241</v>
      </c>
      <c r="C78" s="701" t="s">
        <v>541</v>
      </c>
      <c r="D78" s="702"/>
      <c r="E78" s="702"/>
      <c r="F78" s="702"/>
      <c r="G78" s="703"/>
    </row>
    <row r="79" spans="2:7" ht="30" customHeight="1" x14ac:dyDescent="0.3">
      <c r="B79" s="475" t="s">
        <v>215</v>
      </c>
      <c r="C79" s="701" t="s">
        <v>1673</v>
      </c>
      <c r="D79" s="702"/>
      <c r="E79" s="702"/>
      <c r="F79" s="702"/>
      <c r="G79" s="703"/>
    </row>
    <row r="80" spans="2:7" ht="30" customHeight="1" x14ac:dyDescent="0.3">
      <c r="B80" s="475" t="s">
        <v>1666</v>
      </c>
      <c r="C80" s="724" t="s">
        <v>1667</v>
      </c>
      <c r="D80" s="725"/>
      <c r="E80" s="725"/>
      <c r="F80" s="725"/>
      <c r="G80" s="726"/>
    </row>
    <row r="81" spans="2:7" ht="30" customHeight="1" x14ac:dyDescent="0.3">
      <c r="B81" s="475" t="s">
        <v>1535</v>
      </c>
      <c r="C81" s="701" t="s">
        <v>1665</v>
      </c>
      <c r="D81" s="702"/>
      <c r="E81" s="702"/>
      <c r="F81" s="702"/>
      <c r="G81" s="703"/>
    </row>
    <row r="82" spans="2:7" ht="30" customHeight="1" x14ac:dyDescent="0.3">
      <c r="B82" s="475" t="s">
        <v>1526</v>
      </c>
      <c r="C82" s="701" t="s">
        <v>1670</v>
      </c>
      <c r="D82" s="702"/>
      <c r="E82" s="702"/>
      <c r="F82" s="702"/>
      <c r="G82" s="703"/>
    </row>
    <row r="83" spans="2:7" ht="30" customHeight="1" x14ac:dyDescent="0.3">
      <c r="B83" s="475" t="s">
        <v>309</v>
      </c>
      <c r="C83" s="724" t="s">
        <v>1664</v>
      </c>
      <c r="D83" s="725"/>
      <c r="E83" s="725"/>
      <c r="F83" s="725"/>
      <c r="G83" s="726"/>
    </row>
    <row r="84" spans="2:7" ht="30" customHeight="1" x14ac:dyDescent="0.3">
      <c r="B84" s="475" t="s">
        <v>306</v>
      </c>
      <c r="C84" s="724" t="s">
        <v>1663</v>
      </c>
      <c r="D84" s="725"/>
      <c r="E84" s="725"/>
      <c r="F84" s="725"/>
      <c r="G84" s="726"/>
    </row>
    <row r="85" spans="2:7" ht="30" customHeight="1" x14ac:dyDescent="0.3">
      <c r="B85" s="475" t="s">
        <v>1536</v>
      </c>
      <c r="C85" s="701" t="s">
        <v>1658</v>
      </c>
      <c r="D85" s="702"/>
      <c r="E85" s="702"/>
      <c r="F85" s="702"/>
      <c r="G85" s="703"/>
    </row>
    <row r="86" spans="2:7" ht="30" customHeight="1" x14ac:dyDescent="0.3">
      <c r="B86" s="475" t="s">
        <v>1529</v>
      </c>
      <c r="C86" s="701" t="s">
        <v>1676</v>
      </c>
      <c r="D86" s="702"/>
      <c r="E86" s="702"/>
      <c r="F86" s="702"/>
      <c r="G86" s="703"/>
    </row>
    <row r="87" spans="2:7" ht="30" customHeight="1" x14ac:dyDescent="0.3">
      <c r="B87" s="475" t="s">
        <v>1532</v>
      </c>
      <c r="C87" s="701" t="s">
        <v>1668</v>
      </c>
      <c r="D87" s="702"/>
      <c r="E87" s="702"/>
      <c r="F87" s="702"/>
      <c r="G87" s="703"/>
    </row>
    <row r="88" spans="2:7" ht="15.5" x14ac:dyDescent="0.35">
      <c r="B88" s="474"/>
    </row>
    <row r="89" spans="2:7" ht="15.5" x14ac:dyDescent="0.35">
      <c r="B89" s="474"/>
    </row>
  </sheetData>
  <sheetProtection formatCells="0" insertRows="0" deleteRows="0"/>
  <mergeCells count="511">
    <mergeCell ref="C86:G86"/>
    <mergeCell ref="C87:G87"/>
    <mergeCell ref="C84:G84"/>
    <mergeCell ref="C83:G83"/>
    <mergeCell ref="C80:G80"/>
    <mergeCell ref="C76:G76"/>
    <mergeCell ref="I15:I19"/>
    <mergeCell ref="J20:J23"/>
    <mergeCell ref="U20:U23"/>
    <mergeCell ref="M39:M43"/>
    <mergeCell ref="N39:N43"/>
    <mergeCell ref="C78:G78"/>
    <mergeCell ref="C79:G79"/>
    <mergeCell ref="C81:G81"/>
    <mergeCell ref="C82:G82"/>
    <mergeCell ref="C85:G85"/>
    <mergeCell ref="B66:G67"/>
    <mergeCell ref="C68:G68"/>
    <mergeCell ref="C69:G69"/>
    <mergeCell ref="C70:G70"/>
    <mergeCell ref="C71:G71"/>
    <mergeCell ref="C72:G72"/>
    <mergeCell ref="C73:G73"/>
    <mergeCell ref="C74:G74"/>
    <mergeCell ref="C75:G75"/>
    <mergeCell ref="AH25:AH32"/>
    <mergeCell ref="AI25:AI32"/>
    <mergeCell ref="V25:V32"/>
    <mergeCell ref="AJ25:AJ32"/>
    <mergeCell ref="AI37:AI38"/>
    <mergeCell ref="AG37:AG38"/>
    <mergeCell ref="C2:G3"/>
    <mergeCell ref="C1:G1"/>
    <mergeCell ref="C77:G77"/>
    <mergeCell ref="D61:D62"/>
    <mergeCell ref="C39:C43"/>
    <mergeCell ref="D39:D43"/>
    <mergeCell ref="M9:N9"/>
    <mergeCell ref="M10:N10"/>
    <mergeCell ref="AD9:AE9"/>
    <mergeCell ref="AD8:AE8"/>
    <mergeCell ref="X7:AE7"/>
    <mergeCell ref="AD10:AE10"/>
    <mergeCell ref="V20:V23"/>
    <mergeCell ref="W20:W23"/>
    <mergeCell ref="X20:X23"/>
    <mergeCell ref="Y20:Y23"/>
    <mergeCell ref="Z20:Z23"/>
    <mergeCell ref="AA20:AA23"/>
    <mergeCell ref="L48:L51"/>
    <mergeCell ref="M50:M51"/>
    <mergeCell ref="N50:N51"/>
    <mergeCell ref="U48:U51"/>
    <mergeCell ref="O48:O51"/>
    <mergeCell ref="P48:P51"/>
    <mergeCell ref="Q48:Q51"/>
    <mergeCell ref="R48:R51"/>
    <mergeCell ref="S48:S51"/>
    <mergeCell ref="T48:T51"/>
    <mergeCell ref="M48:M49"/>
    <mergeCell ref="N48:N49"/>
    <mergeCell ref="B48:B51"/>
    <mergeCell ref="C48:C51"/>
    <mergeCell ref="D48:D51"/>
    <mergeCell ref="E48:E51"/>
    <mergeCell ref="F48:F51"/>
    <mergeCell ref="G48:G51"/>
    <mergeCell ref="H48:H51"/>
    <mergeCell ref="I48:I51"/>
    <mergeCell ref="K48:K51"/>
    <mergeCell ref="E61:E62"/>
    <mergeCell ref="F61:F62"/>
    <mergeCell ref="AJ52:AJ55"/>
    <mergeCell ref="AI52:AI55"/>
    <mergeCell ref="AH52:AH55"/>
    <mergeCell ref="AG52:AG55"/>
    <mergeCell ref="AF52:AF55"/>
    <mergeCell ref="G61:G62"/>
    <mergeCell ref="H61:H62"/>
    <mergeCell ref="I61:I62"/>
    <mergeCell ref="J61:J62"/>
    <mergeCell ref="K61:K62"/>
    <mergeCell ref="L61:L62"/>
    <mergeCell ref="M61:M62"/>
    <mergeCell ref="N61:N62"/>
    <mergeCell ref="O61:O62"/>
    <mergeCell ref="P61:P62"/>
    <mergeCell ref="Q61:Q62"/>
    <mergeCell ref="AF61:AF62"/>
    <mergeCell ref="AG61:AG62"/>
    <mergeCell ref="AH61:AH62"/>
    <mergeCell ref="AI61:AI62"/>
    <mergeCell ref="V61:V62"/>
    <mergeCell ref="AJ61:AJ62"/>
    <mergeCell ref="W7:W8"/>
    <mergeCell ref="AH7:AH8"/>
    <mergeCell ref="AI7:AI8"/>
    <mergeCell ref="H15:H19"/>
    <mergeCell ref="AJ7:AJ8"/>
    <mergeCell ref="L7:L8"/>
    <mergeCell ref="S7:S8"/>
    <mergeCell ref="AF7:AF8"/>
    <mergeCell ref="AG7:AG8"/>
    <mergeCell ref="M7:N8"/>
    <mergeCell ref="V11:V12"/>
    <mergeCell ref="AT37:AT38"/>
    <mergeCell ref="AS37:AS38"/>
    <mergeCell ref="AX48:AX51"/>
    <mergeCell ref="AW48:AW51"/>
    <mergeCell ref="AK25:AK32"/>
    <mergeCell ref="AK39:AK43"/>
    <mergeCell ref="A7:A8"/>
    <mergeCell ref="B7:B8"/>
    <mergeCell ref="C7:C8"/>
    <mergeCell ref="D7:D8"/>
    <mergeCell ref="E7:E8"/>
    <mergeCell ref="F7:F8"/>
    <mergeCell ref="I7:I8"/>
    <mergeCell ref="J7:J8"/>
    <mergeCell ref="K7:K8"/>
    <mergeCell ref="G7:G8"/>
    <mergeCell ref="H7:H8"/>
    <mergeCell ref="U7:U8"/>
    <mergeCell ref="AJ15:AJ19"/>
    <mergeCell ref="T15:T19"/>
    <mergeCell ref="U15:U19"/>
    <mergeCell ref="V15:V19"/>
    <mergeCell ref="R7:R8"/>
    <mergeCell ref="T7:T8"/>
    <mergeCell ref="X44:X47"/>
    <mergeCell ref="Y44:Y47"/>
    <mergeCell ref="Z44:Z47"/>
    <mergeCell ref="AA44:AA47"/>
    <mergeCell ref="AK44:AK47"/>
    <mergeCell ref="AB44:AB47"/>
    <mergeCell ref="AG44:AG47"/>
    <mergeCell ref="AX59:AX60"/>
    <mergeCell ref="AU52:AU55"/>
    <mergeCell ref="AV52:AV55"/>
    <mergeCell ref="AW52:AW55"/>
    <mergeCell ref="AS52:AS55"/>
    <mergeCell ref="AT52:AT55"/>
    <mergeCell ref="AK48:AK51"/>
    <mergeCell ref="AS48:AS51"/>
    <mergeCell ref="AG48:AG51"/>
    <mergeCell ref="AH48:AH51"/>
    <mergeCell ref="AI48:AI51"/>
    <mergeCell ref="AJ48:AJ51"/>
    <mergeCell ref="R61:R62"/>
    <mergeCell ref="S61:S62"/>
    <mergeCell ref="T61:T62"/>
    <mergeCell ref="U61:U62"/>
    <mergeCell ref="S44:S47"/>
    <mergeCell ref="T44:T47"/>
    <mergeCell ref="U44:U47"/>
    <mergeCell ref="V44:V47"/>
    <mergeCell ref="W44:W47"/>
    <mergeCell ref="V48:V51"/>
    <mergeCell ref="AW15:AW19"/>
    <mergeCell ref="A15:A19"/>
    <mergeCell ref="B15:B19"/>
    <mergeCell ref="C15:C19"/>
    <mergeCell ref="D15:D19"/>
    <mergeCell ref="E15:E19"/>
    <mergeCell ref="F15:F19"/>
    <mergeCell ref="G15:G19"/>
    <mergeCell ref="AS61:AS62"/>
    <mergeCell ref="AT61:AT62"/>
    <mergeCell ref="AS15:AS19"/>
    <mergeCell ref="AF15:AF19"/>
    <mergeCell ref="AG15:AG19"/>
    <mergeCell ref="AH15:AH19"/>
    <mergeCell ref="AI15:AI19"/>
    <mergeCell ref="T25:T32"/>
    <mergeCell ref="U25:U32"/>
    <mergeCell ref="AF25:AF32"/>
    <mergeCell ref="AG25:AG32"/>
    <mergeCell ref="B56:B58"/>
    <mergeCell ref="A56:A58"/>
    <mergeCell ref="A61:A62"/>
    <mergeCell ref="B61:B62"/>
    <mergeCell ref="C61:C62"/>
    <mergeCell ref="AV15:AV19"/>
    <mergeCell ref="J15:J19"/>
    <mergeCell ref="K15:K19"/>
    <mergeCell ref="L15:L19"/>
    <mergeCell ref="M15:M19"/>
    <mergeCell ref="O15:O19"/>
    <mergeCell ref="P15:P19"/>
    <mergeCell ref="Q15:Q19"/>
    <mergeCell ref="R15:R19"/>
    <mergeCell ref="S15:S19"/>
    <mergeCell ref="AN59:AN60"/>
    <mergeCell ref="AX37:AX38"/>
    <mergeCell ref="AW37:AW38"/>
    <mergeCell ref="AK61:AK62"/>
    <mergeCell ref="AK52:AK55"/>
    <mergeCell ref="AP39:AP43"/>
    <mergeCell ref="AU39:AU43"/>
    <mergeCell ref="AT39:AT43"/>
    <mergeCell ref="AS39:AS43"/>
    <mergeCell ref="AW61:AW62"/>
    <mergeCell ref="AX61:AX62"/>
    <mergeCell ref="AK37:AK38"/>
    <mergeCell ref="AU61:AU62"/>
    <mergeCell ref="AV61:AV62"/>
    <mergeCell ref="AW44:AW47"/>
    <mergeCell ref="AS44:AS47"/>
    <mergeCell ref="AT44:AT47"/>
    <mergeCell ref="AU44:AU47"/>
    <mergeCell ref="AV44:AV47"/>
    <mergeCell ref="AW59:AW60"/>
    <mergeCell ref="AV39:AV43"/>
    <mergeCell ref="AW39:AW43"/>
    <mergeCell ref="AU37:AU38"/>
    <mergeCell ref="AV37:AV38"/>
    <mergeCell ref="AX15:AX19"/>
    <mergeCell ref="AT15:AT19"/>
    <mergeCell ref="T20:T23"/>
    <mergeCell ref="AC20:AC23"/>
    <mergeCell ref="AW33:AW36"/>
    <mergeCell ref="AU25:AU26"/>
    <mergeCell ref="AV25:AV26"/>
    <mergeCell ref="A5:AJ5"/>
    <mergeCell ref="M13:M14"/>
    <mergeCell ref="O13:O14"/>
    <mergeCell ref="R13:R14"/>
    <mergeCell ref="S13:S14"/>
    <mergeCell ref="T13:T14"/>
    <mergeCell ref="U13:U14"/>
    <mergeCell ref="G13:G14"/>
    <mergeCell ref="H13:H14"/>
    <mergeCell ref="I13:I14"/>
    <mergeCell ref="J13:J14"/>
    <mergeCell ref="K13:K14"/>
    <mergeCell ref="L13:L14"/>
    <mergeCell ref="AV13:AV14"/>
    <mergeCell ref="V13:V14"/>
    <mergeCell ref="AK13:AK14"/>
    <mergeCell ref="AS13:AS14"/>
    <mergeCell ref="AT13:AT14"/>
    <mergeCell ref="AU13:AU14"/>
    <mergeCell ref="K20:K23"/>
    <mergeCell ref="L20:L23"/>
    <mergeCell ref="M20:M23"/>
    <mergeCell ref="N20:N23"/>
    <mergeCell ref="O20:O23"/>
    <mergeCell ref="P20:P23"/>
    <mergeCell ref="Q20:Q23"/>
    <mergeCell ref="R20:R23"/>
    <mergeCell ref="S20:S23"/>
    <mergeCell ref="AK20:AK23"/>
    <mergeCell ref="AU15:AU19"/>
    <mergeCell ref="AD20:AD23"/>
    <mergeCell ref="AE20:AE23"/>
    <mergeCell ref="AF20:AF23"/>
    <mergeCell ref="AG20:AG23"/>
    <mergeCell ref="AH20:AH23"/>
    <mergeCell ref="AI20:AI23"/>
    <mergeCell ref="AJ20:AJ23"/>
    <mergeCell ref="AB20:AB23"/>
    <mergeCell ref="AS27:AS28"/>
    <mergeCell ref="AS29:AS30"/>
    <mergeCell ref="AT29:AT30"/>
    <mergeCell ref="AU29:AU30"/>
    <mergeCell ref="AV29:AV30"/>
    <mergeCell ref="AT27:AT28"/>
    <mergeCell ref="AU27:AU28"/>
    <mergeCell ref="AV27:AV28"/>
    <mergeCell ref="AT25:AT26"/>
    <mergeCell ref="AS25:AS26"/>
    <mergeCell ref="A20:A23"/>
    <mergeCell ref="B20:B23"/>
    <mergeCell ref="C20:C23"/>
    <mergeCell ref="D20:D23"/>
    <mergeCell ref="E20:E23"/>
    <mergeCell ref="F20:F23"/>
    <mergeCell ref="G20:G23"/>
    <mergeCell ref="H20:H23"/>
    <mergeCell ref="I20:I23"/>
    <mergeCell ref="AX20:AX23"/>
    <mergeCell ref="AL22:AL23"/>
    <mergeCell ref="AO22:AO23"/>
    <mergeCell ref="AP22:AP23"/>
    <mergeCell ref="AQ22:AQ23"/>
    <mergeCell ref="AR22:AR23"/>
    <mergeCell ref="AW20:AW23"/>
    <mergeCell ref="AM22:AM23"/>
    <mergeCell ref="AN22:AN23"/>
    <mergeCell ref="A13:A14"/>
    <mergeCell ref="A11:A12"/>
    <mergeCell ref="M11:N11"/>
    <mergeCell ref="X11:AE11"/>
    <mergeCell ref="AF11:AF12"/>
    <mergeCell ref="AG11:AG12"/>
    <mergeCell ref="AI11:AI12"/>
    <mergeCell ref="AH11:AH12"/>
    <mergeCell ref="AJ11:AJ12"/>
    <mergeCell ref="B13:B14"/>
    <mergeCell ref="C13:C14"/>
    <mergeCell ref="D13:D14"/>
    <mergeCell ref="E13:E14"/>
    <mergeCell ref="F13:F14"/>
    <mergeCell ref="AF13:AF14"/>
    <mergeCell ref="AG13:AG14"/>
    <mergeCell ref="AH13:AH14"/>
    <mergeCell ref="AI13:AI14"/>
    <mergeCell ref="AJ13:AJ14"/>
    <mergeCell ref="AK11:AK12"/>
    <mergeCell ref="AL11:AL12"/>
    <mergeCell ref="AM11:AM12"/>
    <mergeCell ref="AN11:AN12"/>
    <mergeCell ref="AO11:AO12"/>
    <mergeCell ref="AP11:AP12"/>
    <mergeCell ref="AQ11:AQ12"/>
    <mergeCell ref="AR11:AR12"/>
    <mergeCell ref="AS11:AS12"/>
    <mergeCell ref="AT11:AT12"/>
    <mergeCell ref="AU11:AU12"/>
    <mergeCell ref="AV11:AV12"/>
    <mergeCell ref="AW11:AW12"/>
    <mergeCell ref="W11:W12"/>
    <mergeCell ref="A25:A32"/>
    <mergeCell ref="B25:B32"/>
    <mergeCell ref="C25:C32"/>
    <mergeCell ref="D25:D32"/>
    <mergeCell ref="E25:E32"/>
    <mergeCell ref="F25:F32"/>
    <mergeCell ref="G25:G32"/>
    <mergeCell ref="H25:H32"/>
    <mergeCell ref="I25:I32"/>
    <mergeCell ref="J25:J32"/>
    <mergeCell ref="K25:K32"/>
    <mergeCell ref="L25:L32"/>
    <mergeCell ref="M25:M32"/>
    <mergeCell ref="N25:N32"/>
    <mergeCell ref="O25:O32"/>
    <mergeCell ref="P25:P32"/>
    <mergeCell ref="Q25:Q32"/>
    <mergeCell ref="R25:R32"/>
    <mergeCell ref="S25:S32"/>
    <mergeCell ref="AW25:AW32"/>
    <mergeCell ref="A37:A38"/>
    <mergeCell ref="B37:B38"/>
    <mergeCell ref="C37:C38"/>
    <mergeCell ref="D37:D38"/>
    <mergeCell ref="E37:E38"/>
    <mergeCell ref="F37:F38"/>
    <mergeCell ref="G37:G38"/>
    <mergeCell ref="H37:H38"/>
    <mergeCell ref="I37:I38"/>
    <mergeCell ref="J37:J38"/>
    <mergeCell ref="K37:K38"/>
    <mergeCell ref="L37:L38"/>
    <mergeCell ref="M37:M38"/>
    <mergeCell ref="N37:N38"/>
    <mergeCell ref="O37:O38"/>
    <mergeCell ref="P37:P38"/>
    <mergeCell ref="Q37:Q38"/>
    <mergeCell ref="R37:R38"/>
    <mergeCell ref="S37:S38"/>
    <mergeCell ref="T37:T38"/>
    <mergeCell ref="U37:U38"/>
    <mergeCell ref="V37:V38"/>
    <mergeCell ref="AJ37:AJ38"/>
    <mergeCell ref="A39:A43"/>
    <mergeCell ref="E39:E43"/>
    <mergeCell ref="F39:F43"/>
    <mergeCell ref="G39:G43"/>
    <mergeCell ref="H39:H43"/>
    <mergeCell ref="I39:I43"/>
    <mergeCell ref="J39:J43"/>
    <mergeCell ref="K39:K43"/>
    <mergeCell ref="L39:L43"/>
    <mergeCell ref="B39:B43"/>
    <mergeCell ref="O39:O43"/>
    <mergeCell ref="P39:P43"/>
    <mergeCell ref="Q39:Q43"/>
    <mergeCell ref="R39:R43"/>
    <mergeCell ref="S39:S43"/>
    <mergeCell ref="T39:T43"/>
    <mergeCell ref="U39:U43"/>
    <mergeCell ref="X39:X43"/>
    <mergeCell ref="Y39:Y43"/>
    <mergeCell ref="V39:V43"/>
    <mergeCell ref="W39:W43"/>
    <mergeCell ref="Z39:Z43"/>
    <mergeCell ref="AA39:AA43"/>
    <mergeCell ref="AB39:AB43"/>
    <mergeCell ref="AC39:AC43"/>
    <mergeCell ref="AD39:AD43"/>
    <mergeCell ref="AH37:AH38"/>
    <mergeCell ref="AF37:AF38"/>
    <mergeCell ref="AE39:AE43"/>
    <mergeCell ref="AF39:AF43"/>
    <mergeCell ref="AG39:AG43"/>
    <mergeCell ref="AH39:AH43"/>
    <mergeCell ref="AI39:AI43"/>
    <mergeCell ref="AJ39:AJ43"/>
    <mergeCell ref="A44:A47"/>
    <mergeCell ref="B44:B47"/>
    <mergeCell ref="C44:C47"/>
    <mergeCell ref="D44:D47"/>
    <mergeCell ref="E44:E47"/>
    <mergeCell ref="F44:F47"/>
    <mergeCell ref="G44:G47"/>
    <mergeCell ref="H44:H47"/>
    <mergeCell ref="I44:I47"/>
    <mergeCell ref="J44:J47"/>
    <mergeCell ref="K44:K47"/>
    <mergeCell ref="L44:L47"/>
    <mergeCell ref="M44:M47"/>
    <mergeCell ref="N44:N47"/>
    <mergeCell ref="O44:O47"/>
    <mergeCell ref="P44:P47"/>
    <mergeCell ref="Q44:Q47"/>
    <mergeCell ref="R44:R47"/>
    <mergeCell ref="AC44:AC47"/>
    <mergeCell ref="AD44:AD47"/>
    <mergeCell ref="AE44:AE47"/>
    <mergeCell ref="AF44:AF47"/>
    <mergeCell ref="AH44:AH47"/>
    <mergeCell ref="AI44:AI47"/>
    <mergeCell ref="AJ44:AJ47"/>
    <mergeCell ref="A52:A55"/>
    <mergeCell ref="B52:B55"/>
    <mergeCell ref="C52:C55"/>
    <mergeCell ref="D52:D55"/>
    <mergeCell ref="E52:E55"/>
    <mergeCell ref="F52:F55"/>
    <mergeCell ref="G52:G55"/>
    <mergeCell ref="H52:H55"/>
    <mergeCell ref="I52:I55"/>
    <mergeCell ref="J52:J55"/>
    <mergeCell ref="K52:K55"/>
    <mergeCell ref="L52:L55"/>
    <mergeCell ref="M52:M55"/>
    <mergeCell ref="N52:N55"/>
    <mergeCell ref="A48:A51"/>
    <mergeCell ref="J48:J51"/>
    <mergeCell ref="R52:R55"/>
    <mergeCell ref="S52:S55"/>
    <mergeCell ref="T52:T55"/>
    <mergeCell ref="U52:U55"/>
    <mergeCell ref="V52:V55"/>
    <mergeCell ref="L56:L58"/>
    <mergeCell ref="AG59:AG60"/>
    <mergeCell ref="AF59:AF60"/>
    <mergeCell ref="AJ59:AJ60"/>
    <mergeCell ref="AK56:AK58"/>
    <mergeCell ref="B59:B60"/>
    <mergeCell ref="C59:C60"/>
    <mergeCell ref="D59:D60"/>
    <mergeCell ref="E59:E60"/>
    <mergeCell ref="F59:F60"/>
    <mergeCell ref="C56:C58"/>
    <mergeCell ref="D56:D58"/>
    <mergeCell ref="E56:E58"/>
    <mergeCell ref="F56:F58"/>
    <mergeCell ref="G56:G58"/>
    <mergeCell ref="H56:H58"/>
    <mergeCell ref="I56:I58"/>
    <mergeCell ref="J56:J58"/>
    <mergeCell ref="K56:K58"/>
    <mergeCell ref="AJ33:AJ34"/>
    <mergeCell ref="AK33:AK36"/>
    <mergeCell ref="AI33:AI36"/>
    <mergeCell ref="AH33:AH36"/>
    <mergeCell ref="AG33:AG36"/>
    <mergeCell ref="AF33:AF36"/>
    <mergeCell ref="A59:A60"/>
    <mergeCell ref="G59:G60"/>
    <mergeCell ref="H59:H60"/>
    <mergeCell ref="I59:I60"/>
    <mergeCell ref="J59:J60"/>
    <mergeCell ref="K59:K60"/>
    <mergeCell ref="L59:L60"/>
    <mergeCell ref="AJ56:AJ58"/>
    <mergeCell ref="AI56:AI58"/>
    <mergeCell ref="AH56:AH58"/>
    <mergeCell ref="AG56:AG58"/>
    <mergeCell ref="V59:V60"/>
    <mergeCell ref="R59:R60"/>
    <mergeCell ref="S59:S60"/>
    <mergeCell ref="T59:T60"/>
    <mergeCell ref="U59:U60"/>
    <mergeCell ref="AI59:AI60"/>
    <mergeCell ref="AH59:AH60"/>
    <mergeCell ref="A33:A36"/>
    <mergeCell ref="B33:B36"/>
    <mergeCell ref="C33:C36"/>
    <mergeCell ref="D33:D36"/>
    <mergeCell ref="E33:E36"/>
    <mergeCell ref="F33:F36"/>
    <mergeCell ref="G33:G36"/>
    <mergeCell ref="H33:H36"/>
    <mergeCell ref="I33:I36"/>
    <mergeCell ref="X35:X36"/>
    <mergeCell ref="J33:J36"/>
    <mergeCell ref="K33:K36"/>
    <mergeCell ref="L33:L36"/>
    <mergeCell ref="M33:M36"/>
    <mergeCell ref="N33:N36"/>
    <mergeCell ref="O33:O36"/>
    <mergeCell ref="P33:P36"/>
    <mergeCell ref="Q33:Q36"/>
    <mergeCell ref="R33:R36"/>
    <mergeCell ref="S33:S36"/>
    <mergeCell ref="T33:T36"/>
    <mergeCell ref="U33:U36"/>
    <mergeCell ref="W35:W36"/>
  </mergeCells>
  <conditionalFormatting sqref="U13">
    <cfRule type="containsText" dxfId="563" priority="811" operator="containsText" text="12 - Zona de riesgo Alta">
      <formula>NOT(ISERROR(SEARCH("12 - Zona de riesgo Alta",U13)))</formula>
    </cfRule>
    <cfRule type="containsText" dxfId="562" priority="807" operator="containsText" text="10 - Zona de riesgo Alta">
      <formula>NOT(ISERROR(SEARCH("10 - Zona de riesgo Alta",U13)))</formula>
    </cfRule>
    <cfRule type="containsText" dxfId="561" priority="809" operator="containsText" text="20 - Zona de riesgo Extrema">
      <formula>NOT(ISERROR(SEARCH("20 - Zona de riesgo Extrema",U13)))</formula>
    </cfRule>
    <cfRule type="containsText" dxfId="560" priority="810" operator="containsText" text="16 - Zona de riesgo Extrema">
      <formula>NOT(ISERROR(SEARCH("16 - Zona de riesgo Extrema",U13)))</formula>
    </cfRule>
    <cfRule type="containsText" dxfId="559" priority="816" operator="containsText" text="6 - Zona de riesgo Moderada">
      <formula>NOT(ISERROR(SEARCH("6 - Zona de riesgo Moderada",U13)))</formula>
    </cfRule>
    <cfRule type="containsText" dxfId="558" priority="812" operator="containsText" text="4 - Zona de riesgo Moderada">
      <formula>NOT(ISERROR(SEARCH("4 - Zona de riesgo Moderada",U13)))</formula>
    </cfRule>
    <cfRule type="containsText" dxfId="557" priority="813" operator="containsText" text="15 - Zona de riesgo Extrema">
      <formula>NOT(ISERROR(SEARCH("15 - Zona de riesgo Extrema",U13)))</formula>
    </cfRule>
    <cfRule type="containsText" dxfId="556" priority="814" operator="containsText" text="12 - Zona de riesgo Extrema">
      <formula>NOT(ISERROR(SEARCH("12 - Zona de riesgo Extrema",U13)))</formula>
    </cfRule>
    <cfRule type="containsText" dxfId="555" priority="815" operator="containsText" text="9 - Zona de riesgo Alta">
      <formula>NOT(ISERROR(SEARCH("9 - Zona de riesgo Alta",U13)))</formula>
    </cfRule>
    <cfRule type="containsText" dxfId="554" priority="824" operator="containsText" text="3 - Zona de riesgo Moderada">
      <formula>NOT(ISERROR(SEARCH("3 - Zona de riesgo Moderada",U13)))</formula>
    </cfRule>
    <cfRule type="containsText" dxfId="553" priority="826" operator="containsText" text=" 1 - Zona de riesgo Baja">
      <formula>NOT(ISERROR(SEARCH(" 1 - Zona de riesgo Baja",U13)))</formula>
    </cfRule>
    <cfRule type="containsText" dxfId="552" priority="817" operator="containsText" text="3 - Zona de riesgo Baja">
      <formula>NOT(ISERROR(SEARCH("3 - Zona de riesgo Baja",U13)))</formula>
    </cfRule>
    <cfRule type="containsText" dxfId="551" priority="823" operator="containsText" text="4 - Zona de riesgo Alta">
      <formula>NOT(ISERROR(SEARCH("4 - Zona de riesgo Alta",U13)))</formula>
    </cfRule>
    <cfRule type="containsText" dxfId="550" priority="818" operator="containsText" text="10 - Zona de riesgo Extrema">
      <formula>NOT(ISERROR(SEARCH("10 - Zona de riesgo Extrema",U13)))</formula>
    </cfRule>
    <cfRule type="containsText" dxfId="549" priority="819" operator="containsText" text="8 - Zona de riesgo Alta">
      <formula>NOT(ISERROR(SEARCH("8 - Zona de riesgo Alta",U13)))</formula>
    </cfRule>
    <cfRule type="containsText" dxfId="548" priority="821" operator="containsText" text="4 - Zona de riesgo Baja">
      <formula>NOT(ISERROR(SEARCH("4 - Zona de riesgo Baja",U13)))</formula>
    </cfRule>
    <cfRule type="containsText" dxfId="547" priority="822" operator="containsText" text="5 - Zona de riesgo Extrema">
      <formula>NOT(ISERROR(SEARCH("5 - Zona de riesgo Extrema",U13)))</formula>
    </cfRule>
    <cfRule type="containsText" dxfId="546" priority="825" operator="containsText" text="2 - Zona de riesgo Baja">
      <formula>NOT(ISERROR(SEARCH("2 - Zona de riesgo Baja",U13)))</formula>
    </cfRule>
    <cfRule type="containsText" dxfId="545" priority="806" operator="containsText" text="25 - Zona de riesgo Extrema">
      <formula>NOT(ISERROR(SEARCH("25 - Zona de riesgo Extrema",U13)))</formula>
    </cfRule>
    <cfRule type="containsText" dxfId="544" priority="808" operator="containsText" text="5 - Zona de riesgo Alta">
      <formula>NOT(ISERROR(SEARCH("5 - Zona de riesgo Alta",U13)))</formula>
    </cfRule>
  </conditionalFormatting>
  <conditionalFormatting sqref="V37:W37">
    <cfRule type="containsText" dxfId="542" priority="339" operator="containsText" text="5 - Zona de riesgo Alta">
      <formula>NOT(ISERROR(SEARCH("5 - Zona de riesgo Alta",V37)))</formula>
    </cfRule>
    <cfRule type="containsText" dxfId="541" priority="338" operator="containsText" text="10 - Zona de riesgo Alta">
      <formula>NOT(ISERROR(SEARCH("10 - Zona de riesgo Alta",V37)))</formula>
    </cfRule>
    <cfRule type="containsText" dxfId="540" priority="337" operator="containsText" text="25 - Zona de riesgo Extrema">
      <formula>NOT(ISERROR(SEARCH("25 - Zona de riesgo Extrema",V37)))</formula>
    </cfRule>
    <cfRule type="containsText" dxfId="539" priority="340" operator="containsText" text="20 - Zona de riesgo Extrema">
      <formula>NOT(ISERROR(SEARCH("20 - Zona de riesgo Extrema",V37)))</formula>
    </cfRule>
    <cfRule type="containsText" dxfId="538" priority="342" operator="containsText" text="12 - Zona de riesgo Alta">
      <formula>NOT(ISERROR(SEARCH("12 - Zona de riesgo Alta",V37)))</formula>
    </cfRule>
    <cfRule type="containsText" dxfId="537" priority="357" operator="containsText" text=" 1 - Zona de riesgo Baja">
      <formula>NOT(ISERROR(SEARCH(" 1 - Zona de riesgo Baja",V37)))</formula>
    </cfRule>
    <cfRule type="containsText" dxfId="536" priority="356" operator="containsText" text="2 - Zona de riesgo Baja">
      <formula>NOT(ISERROR(SEARCH("2 - Zona de riesgo Baja",V37)))</formula>
    </cfRule>
    <cfRule type="containsText" dxfId="535" priority="355" operator="containsText" text="3 - Zona de riesgo Moderada">
      <formula>NOT(ISERROR(SEARCH("3 - Zona de riesgo Moderada",V37)))</formula>
    </cfRule>
    <cfRule type="containsText" dxfId="534" priority="344" operator="containsText" text="15 - Zona de riesgo Extrema">
      <formula>NOT(ISERROR(SEARCH("15 - Zona de riesgo Extrema",V37)))</formula>
    </cfRule>
    <cfRule type="containsText" dxfId="533" priority="354" operator="containsText" text="4 - Zona de riesgo Alta">
      <formula>NOT(ISERROR(SEARCH("4 - Zona de riesgo Alta",V37)))</formula>
    </cfRule>
    <cfRule type="containsText" dxfId="532" priority="352" operator="containsText" text="4 - Zona de riesgo Baja">
      <formula>NOT(ISERROR(SEARCH("4 - Zona de riesgo Baja",V37)))</formula>
    </cfRule>
    <cfRule type="containsText" dxfId="531" priority="350" operator="containsText" text="8 - Zona de riesgo Alta">
      <formula>NOT(ISERROR(SEARCH("8 - Zona de riesgo Alta",V37)))</formula>
    </cfRule>
    <cfRule type="containsText" dxfId="530" priority="349" operator="containsText" text="10 - Zona de riesgo Extrema">
      <formula>NOT(ISERROR(SEARCH("10 - Zona de riesgo Extrema",V37)))</formula>
    </cfRule>
    <cfRule type="containsText" dxfId="529" priority="348" operator="containsText" text="3 - Zona de riesgo Baja">
      <formula>NOT(ISERROR(SEARCH("3 - Zona de riesgo Baja",V37)))</formula>
    </cfRule>
    <cfRule type="containsText" dxfId="528" priority="347" operator="containsText" text="6 - Zona de riesgo Moderada">
      <formula>NOT(ISERROR(SEARCH("6 - Zona de riesgo Moderada",V37)))</formula>
    </cfRule>
    <cfRule type="containsText" dxfId="527" priority="353" operator="containsText" text="5 - Zona de riesgo Extrema">
      <formula>NOT(ISERROR(SEARCH("5 - Zona de riesgo Extrema",V37)))</formula>
    </cfRule>
    <cfRule type="containsText" dxfId="526" priority="341" operator="containsText" text="16 - Zona de riesgo Extrema">
      <formula>NOT(ISERROR(SEARCH("16 - Zona de riesgo Extrema",V37)))</formula>
    </cfRule>
    <cfRule type="containsText" dxfId="525" priority="345" operator="containsText" text="12 - Zona de riesgo Extrema">
      <formula>NOT(ISERROR(SEARCH("12 - Zona de riesgo Extrema",V37)))</formula>
    </cfRule>
    <cfRule type="containsText" dxfId="524" priority="343" operator="containsText" text="4 - Zona de riesgo Moderada">
      <formula>NOT(ISERROR(SEARCH("4 - Zona de riesgo Moderada",V37)))</formula>
    </cfRule>
    <cfRule type="containsText" dxfId="523" priority="346" operator="containsText" text="9 - Zona de riesgo Alta">
      <formula>NOT(ISERROR(SEARCH("9 - Zona de riesgo Alta",V37)))</formula>
    </cfRule>
  </conditionalFormatting>
  <conditionalFormatting sqref="AI44">
    <cfRule type="containsText" dxfId="515" priority="662" operator="containsText" text="20 - Zona de riesgo Extrema">
      <formula>NOT(ISERROR(SEARCH("20 - Zona de riesgo Extrema",AI44)))</formula>
    </cfRule>
    <cfRule type="containsText" dxfId="514" priority="663" operator="containsText" text="16 - Zona de riesgo Extrema">
      <formula>NOT(ISERROR(SEARCH("16 - Zona de riesgo Extrema",AI44)))</formula>
    </cfRule>
    <cfRule type="containsText" dxfId="513" priority="672" operator="containsText" text="8 - Zona de riesgo Alta">
      <formula>NOT(ISERROR(SEARCH("8 - Zona de riesgo Alta",AI44)))</formula>
    </cfRule>
    <cfRule type="containsText" dxfId="512" priority="664" operator="containsText" text="12 - Zona de riesgo Alta">
      <formula>NOT(ISERROR(SEARCH("12 - Zona de riesgo Alta",AI44)))</formula>
    </cfRule>
    <cfRule type="containsText" dxfId="511" priority="665" operator="containsText" text="4 - Zona de riesgo Moderada">
      <formula>NOT(ISERROR(SEARCH("4 - Zona de riesgo Moderada",AI44)))</formula>
    </cfRule>
    <cfRule type="containsText" dxfId="510" priority="679" operator="containsText" text=" 1 - Zona de riesgo Baja">
      <formula>NOT(ISERROR(SEARCH(" 1 - Zona de riesgo Baja",AI44)))</formula>
    </cfRule>
    <cfRule type="containsText" dxfId="509" priority="666" operator="containsText" text="15 - Zona de riesgo Extrema">
      <formula>NOT(ISERROR(SEARCH("15 - Zona de riesgo Extrema",AI44)))</formula>
    </cfRule>
    <cfRule type="containsText" dxfId="508" priority="667" operator="containsText" text="12 - Zona de riesgo Extrema">
      <formula>NOT(ISERROR(SEARCH("12 - Zona de riesgo Extrema",AI44)))</formula>
    </cfRule>
    <cfRule type="containsText" dxfId="507" priority="668" operator="containsText" text="9 - Zona de riesgo Alta">
      <formula>NOT(ISERROR(SEARCH("9 - Zona de riesgo Alta",AI44)))</formula>
    </cfRule>
    <cfRule type="containsText" dxfId="506" priority="669" operator="containsText" text="6 - Zona de riesgo Moderada">
      <formula>NOT(ISERROR(SEARCH("6 - Zona de riesgo Moderada",AI44)))</formula>
    </cfRule>
    <cfRule type="containsText" dxfId="505" priority="670" operator="containsText" text="3 - Zona de riesgo Baja">
      <formula>NOT(ISERROR(SEARCH("3 - Zona de riesgo Baja",AI44)))</formula>
    </cfRule>
    <cfRule type="containsText" dxfId="504" priority="671" operator="containsText" text="10 - Zona de riesgo Extrema">
      <formula>NOT(ISERROR(SEARCH("10 - Zona de riesgo Extrema",AI44)))</formula>
    </cfRule>
    <cfRule type="containsText" dxfId="503" priority="674" operator="containsText" text="4 - Zona de riesgo Baja">
      <formula>NOT(ISERROR(SEARCH("4 - Zona de riesgo Baja",AI44)))</formula>
    </cfRule>
    <cfRule type="containsText" dxfId="502" priority="675" operator="containsText" text="5 - Zona de riesgo Extrema">
      <formula>NOT(ISERROR(SEARCH("5 - Zona de riesgo Extrema",AI44)))</formula>
    </cfRule>
    <cfRule type="containsText" dxfId="501" priority="676" operator="containsText" text="4 - Zona de riesgo Alta">
      <formula>NOT(ISERROR(SEARCH("4 - Zona de riesgo Alta",AI44)))</formula>
    </cfRule>
    <cfRule type="containsText" dxfId="500" priority="677" operator="containsText" text="3 - Zona de riesgo Moderada">
      <formula>NOT(ISERROR(SEARCH("3 - Zona de riesgo Moderada",AI44)))</formula>
    </cfRule>
    <cfRule type="containsText" dxfId="499" priority="678" operator="containsText" text="2 - Zona de riesgo Baja">
      <formula>NOT(ISERROR(SEARCH("2 - Zona de riesgo Baja",AI44)))</formula>
    </cfRule>
    <cfRule type="containsText" dxfId="498" priority="659" operator="containsText" text="25 - Zona de riesgo Extrema">
      <formula>NOT(ISERROR(SEARCH("25 - Zona de riesgo Extrema",AI44)))</formula>
    </cfRule>
    <cfRule type="containsText" dxfId="497" priority="660" operator="containsText" text="10 - Zona de riesgo Alta">
      <formula>NOT(ISERROR(SEARCH("10 - Zona de riesgo Alta",AI44)))</formula>
    </cfRule>
    <cfRule type="containsText" dxfId="496" priority="661" operator="containsText" text="5 - Zona de riesgo Alta">
      <formula>NOT(ISERROR(SEARCH("5 - Zona de riesgo Alta",AI44)))</formula>
    </cfRule>
  </conditionalFormatting>
  <conditionalFormatting sqref="AI13:AJ13">
    <cfRule type="containsText" dxfId="494" priority="768" operator="containsText" text="16 - Zona de riesgo Extrema">
      <formula>NOT(ISERROR(SEARCH("16 - Zona de riesgo Extrema",AI13)))</formula>
    </cfRule>
    <cfRule type="containsText" dxfId="493" priority="764" operator="containsText" text="25 - Zona de riesgo Extrema">
      <formula>NOT(ISERROR(SEARCH("25 - Zona de riesgo Extrema",AI13)))</formula>
    </cfRule>
    <cfRule type="containsText" dxfId="492" priority="765" operator="containsText" text="10 - Zona de riesgo Alta">
      <formula>NOT(ISERROR(SEARCH("10 - Zona de riesgo Alta",AI13)))</formula>
    </cfRule>
    <cfRule type="containsText" dxfId="491" priority="766" operator="containsText" text="5 - Zona de riesgo Alta">
      <formula>NOT(ISERROR(SEARCH("5 - Zona de riesgo Alta",AI13)))</formula>
    </cfRule>
    <cfRule type="containsText" dxfId="490" priority="784" operator="containsText" text=" 1 - Zona de riesgo Baja">
      <formula>NOT(ISERROR(SEARCH(" 1 - Zona de riesgo Baja",AI13)))</formula>
    </cfRule>
    <cfRule type="containsText" dxfId="489" priority="783" operator="containsText" text="2 - Zona de riesgo Baja">
      <formula>NOT(ISERROR(SEARCH("2 - Zona de riesgo Baja",AI13)))</formula>
    </cfRule>
    <cfRule type="containsText" dxfId="488" priority="782" operator="containsText" text="3 - Zona de riesgo Moderada">
      <formula>NOT(ISERROR(SEARCH("3 - Zona de riesgo Moderada",AI13)))</formula>
    </cfRule>
    <cfRule type="containsText" dxfId="487" priority="781" operator="containsText" text="4 - Zona de riesgo Alta">
      <formula>NOT(ISERROR(SEARCH("4 - Zona de riesgo Alta",AI13)))</formula>
    </cfRule>
    <cfRule type="containsText" dxfId="486" priority="780" operator="containsText" text="5 - Zona de riesgo Extrema">
      <formula>NOT(ISERROR(SEARCH("5 - Zona de riesgo Extrema",AI13)))</formula>
    </cfRule>
    <cfRule type="containsText" dxfId="485" priority="779" operator="containsText" text="4 - Zona de riesgo Baja">
      <formula>NOT(ISERROR(SEARCH("4 - Zona de riesgo Baja",AI13)))</formula>
    </cfRule>
    <cfRule type="containsText" dxfId="484" priority="777" operator="containsText" text="8 - Zona de riesgo Alta">
      <formula>NOT(ISERROR(SEARCH("8 - Zona de riesgo Alta",AI13)))</formula>
    </cfRule>
    <cfRule type="containsText" dxfId="483" priority="776" operator="containsText" text="10 - Zona de riesgo Extrema">
      <formula>NOT(ISERROR(SEARCH("10 - Zona de riesgo Extrema",AI13)))</formula>
    </cfRule>
    <cfRule type="containsText" dxfId="482" priority="775" operator="containsText" text="3 - Zona de riesgo Baja">
      <formula>NOT(ISERROR(SEARCH("3 - Zona de riesgo Baja",AI13)))</formula>
    </cfRule>
    <cfRule type="containsText" dxfId="481" priority="774" operator="containsText" text="6 - Zona de riesgo Moderada">
      <formula>NOT(ISERROR(SEARCH("6 - Zona de riesgo Moderada",AI13)))</formula>
    </cfRule>
    <cfRule type="containsText" dxfId="480" priority="773" operator="containsText" text="9 - Zona de riesgo Alta">
      <formula>NOT(ISERROR(SEARCH("9 - Zona de riesgo Alta",AI13)))</formula>
    </cfRule>
    <cfRule type="containsText" dxfId="479" priority="772" operator="containsText" text="12 - Zona de riesgo Extrema">
      <formula>NOT(ISERROR(SEARCH("12 - Zona de riesgo Extrema",AI13)))</formula>
    </cfRule>
    <cfRule type="containsText" dxfId="478" priority="771" operator="containsText" text="15 - Zona de riesgo Extrema">
      <formula>NOT(ISERROR(SEARCH("15 - Zona de riesgo Extrema",AI13)))</formula>
    </cfRule>
    <cfRule type="containsText" dxfId="477" priority="770" operator="containsText" text="4 - Zona de riesgo Moderada">
      <formula>NOT(ISERROR(SEARCH("4 - Zona de riesgo Moderada",AI13)))</formula>
    </cfRule>
    <cfRule type="containsText" dxfId="476" priority="769" operator="containsText" text="12 - Zona de riesgo Alta">
      <formula>NOT(ISERROR(SEARCH("12 - Zona de riesgo Alta",AI13)))</formula>
    </cfRule>
    <cfRule type="containsText" dxfId="475" priority="767" operator="containsText" text="20 - Zona de riesgo Extrema">
      <formula>NOT(ISERROR(SEARCH("20 - Zona de riesgo Extrema",AI13)))</formula>
    </cfRule>
  </conditionalFormatting>
  <conditionalFormatting sqref="AJ9:AJ10">
    <cfRule type="containsText" dxfId="474" priority="2" operator="containsText" text="10 - Zona de riesgo Alta">
      <formula>NOT(ISERROR(SEARCH("10 - Zona de riesgo Alta",AJ9)))</formula>
    </cfRule>
    <cfRule type="containsText" dxfId="473" priority="3" operator="containsText" text="5 - Zona de riesgo Alta">
      <formula>NOT(ISERROR(SEARCH("5 - Zona de riesgo Alta",AJ9)))</formula>
    </cfRule>
    <cfRule type="containsText" dxfId="472" priority="4" operator="containsText" text="20 - Zona de riesgo Extrema">
      <formula>NOT(ISERROR(SEARCH("20 - Zona de riesgo Extrema",AJ9)))</formula>
    </cfRule>
    <cfRule type="containsText" dxfId="471" priority="5" operator="containsText" text="16 - Zona de riesgo Extrema">
      <formula>NOT(ISERROR(SEARCH("16 - Zona de riesgo Extrema",AJ9)))</formula>
    </cfRule>
    <cfRule type="containsText" dxfId="470" priority="6" operator="containsText" text="12 - Zona de riesgo Alta">
      <formula>NOT(ISERROR(SEARCH("12 - Zona de riesgo Alta",AJ9)))</formula>
    </cfRule>
    <cfRule type="containsText" dxfId="469" priority="7" operator="containsText" text="4 - Zona de riesgo Moderada">
      <formula>NOT(ISERROR(SEARCH("4 - Zona de riesgo Moderada",AJ9)))</formula>
    </cfRule>
    <cfRule type="containsText" dxfId="468" priority="8" operator="containsText" text="15 - Zona de riesgo Extrema">
      <formula>NOT(ISERROR(SEARCH("15 - Zona de riesgo Extrema",AJ9)))</formula>
    </cfRule>
    <cfRule type="containsText" dxfId="467" priority="9" operator="containsText" text="12 - Zona de riesgo Extrema">
      <formula>NOT(ISERROR(SEARCH("12 - Zona de riesgo Extrema",AJ9)))</formula>
    </cfRule>
    <cfRule type="containsText" dxfId="466" priority="10" operator="containsText" text="9 - Zona de riesgo Alta">
      <formula>NOT(ISERROR(SEARCH("9 - Zona de riesgo Alta",AJ9)))</formula>
    </cfRule>
    <cfRule type="containsText" dxfId="465" priority="11" operator="containsText" text="6 - Zona de riesgo Moderada">
      <formula>NOT(ISERROR(SEARCH("6 - Zona de riesgo Moderada",AJ9)))</formula>
    </cfRule>
    <cfRule type="containsText" dxfId="464" priority="12" operator="containsText" text="3 - Zona de riesgo Baja">
      <formula>NOT(ISERROR(SEARCH("3 - Zona de riesgo Baja",AJ9)))</formula>
    </cfRule>
    <cfRule type="containsText" dxfId="463" priority="13" operator="containsText" text="10 - Zona de riesgo Extrema">
      <formula>NOT(ISERROR(SEARCH("10 - Zona de riesgo Extrema",AJ9)))</formula>
    </cfRule>
    <cfRule type="containsText" dxfId="462" priority="14" operator="containsText" text="8 - Zona de riesgo Alta">
      <formula>NOT(ISERROR(SEARCH("8 - Zona de riesgo Alta",AJ9)))</formula>
    </cfRule>
    <cfRule type="containsText" dxfId="461" priority="15" operator="containsText" text="4 - Zona de riesgo Baja">
      <formula>NOT(ISERROR(SEARCH("4 - Zona de riesgo Baja",AJ9)))</formula>
    </cfRule>
    <cfRule type="containsText" dxfId="460" priority="16" operator="containsText" text="5 - Zona de riesgo Extrema">
      <formula>NOT(ISERROR(SEARCH("5 - Zona de riesgo Extrema",AJ9)))</formula>
    </cfRule>
    <cfRule type="containsText" dxfId="459" priority="17" operator="containsText" text="4 - Zona de riesgo Alta">
      <formula>NOT(ISERROR(SEARCH("4 - Zona de riesgo Alta",AJ9)))</formula>
    </cfRule>
    <cfRule type="containsText" dxfId="458" priority="18" operator="containsText" text="3 - Zona de riesgo Moderada">
      <formula>NOT(ISERROR(SEARCH("3 - Zona de riesgo Moderada",AJ9)))</formula>
    </cfRule>
    <cfRule type="containsText" dxfId="457" priority="19" operator="containsText" text="2 - Zona de riesgo Baja">
      <formula>NOT(ISERROR(SEARCH("2 - Zona de riesgo Baja",AJ9)))</formula>
    </cfRule>
    <cfRule type="containsText" dxfId="456" priority="20" operator="containsText" text=" 1 - Zona de riesgo Baja">
      <formula>NOT(ISERROR(SEARCH(" 1 - Zona de riesgo Baja",AJ9)))</formula>
    </cfRule>
    <cfRule type="containsText" dxfId="455" priority="1" operator="containsText" text="25 - Zona de riesgo Extrema">
      <formula>NOT(ISERROR(SEARCH("25 - Zona de riesgo Extrema",AJ9)))</formula>
    </cfRule>
  </conditionalFormatting>
  <conditionalFormatting sqref="AJ24:AJ25">
    <cfRule type="containsText" dxfId="452" priority="272" operator="containsText" text="20 - Zona de riesgo Extrema">
      <formula>NOT(ISERROR(SEARCH("20 - Zona de riesgo Extrema",AJ24)))</formula>
    </cfRule>
    <cfRule type="containsText" dxfId="451" priority="280" operator="containsText" text="3 - Zona de riesgo Baja">
      <formula>NOT(ISERROR(SEARCH("3 - Zona de riesgo Baja",AJ24)))</formula>
    </cfRule>
    <cfRule type="containsText" dxfId="450" priority="273" operator="containsText" text="16 - Zona de riesgo Extrema">
      <formula>NOT(ISERROR(SEARCH("16 - Zona de riesgo Extrema",AJ24)))</formula>
    </cfRule>
    <cfRule type="containsText" dxfId="449" priority="274" operator="containsText" text="12 - Zona de riesgo Alta">
      <formula>NOT(ISERROR(SEARCH("12 - Zona de riesgo Alta",AJ24)))</formula>
    </cfRule>
    <cfRule type="containsText" dxfId="448" priority="275" operator="containsText" text="4 - Zona de riesgo Moderada">
      <formula>NOT(ISERROR(SEARCH("4 - Zona de riesgo Moderada",AJ24)))</formula>
    </cfRule>
    <cfRule type="containsText" dxfId="447" priority="276" operator="containsText" text="15 - Zona de riesgo Extrema">
      <formula>NOT(ISERROR(SEARCH("15 - Zona de riesgo Extrema",AJ24)))</formula>
    </cfRule>
    <cfRule type="containsText" dxfId="446" priority="277" operator="containsText" text="12 - Zona de riesgo Extrema">
      <formula>NOT(ISERROR(SEARCH("12 - Zona de riesgo Extrema",AJ24)))</formula>
    </cfRule>
    <cfRule type="containsText" dxfId="445" priority="278" operator="containsText" text="9 - Zona de riesgo Alta">
      <formula>NOT(ISERROR(SEARCH("9 - Zona de riesgo Alta",AJ24)))</formula>
    </cfRule>
    <cfRule type="containsText" dxfId="444" priority="281" operator="containsText" text="10 - Zona de riesgo Extrema">
      <formula>NOT(ISERROR(SEARCH("10 - Zona de riesgo Extrema",AJ24)))</formula>
    </cfRule>
    <cfRule type="containsText" dxfId="443" priority="282" operator="containsText" text="8 - Zona de riesgo Alta">
      <formula>NOT(ISERROR(SEARCH("8 - Zona de riesgo Alta",AJ24)))</formula>
    </cfRule>
    <cfRule type="containsText" dxfId="442" priority="283" operator="containsText" text="4 - Zona de riesgo Baja">
      <formula>NOT(ISERROR(SEARCH("4 - Zona de riesgo Baja",AJ24)))</formula>
    </cfRule>
    <cfRule type="containsText" dxfId="441" priority="284" operator="containsText" text="5 - Zona de riesgo Extrema">
      <formula>NOT(ISERROR(SEARCH("5 - Zona de riesgo Extrema",AJ24)))</formula>
    </cfRule>
    <cfRule type="containsText" dxfId="440" priority="285" operator="containsText" text="4 - Zona de riesgo Alta">
      <formula>NOT(ISERROR(SEARCH("4 - Zona de riesgo Alta",AJ24)))</formula>
    </cfRule>
    <cfRule type="containsText" dxfId="439" priority="286" operator="containsText" text="3 - Zona de riesgo Moderada">
      <formula>NOT(ISERROR(SEARCH("3 - Zona de riesgo Moderada",AJ24)))</formula>
    </cfRule>
    <cfRule type="containsText" dxfId="438" priority="287" operator="containsText" text="2 - Zona de riesgo Baja">
      <formula>NOT(ISERROR(SEARCH("2 - Zona de riesgo Baja",AJ24)))</formula>
    </cfRule>
    <cfRule type="containsText" dxfId="437" priority="288" operator="containsText" text=" 1 - Zona de riesgo Baja">
      <formula>NOT(ISERROR(SEARCH(" 1 - Zona de riesgo Baja",AJ24)))</formula>
    </cfRule>
    <cfRule type="containsText" dxfId="436" priority="279" operator="containsText" text="6 - Zona de riesgo Moderada">
      <formula>NOT(ISERROR(SEARCH("6 - Zona de riesgo Moderada",AJ24)))</formula>
    </cfRule>
    <cfRule type="containsText" dxfId="435" priority="269" operator="containsText" text="25 - Zona de riesgo Extrema">
      <formula>NOT(ISERROR(SEARCH("25 - Zona de riesgo Extrema",AJ24)))</formula>
    </cfRule>
    <cfRule type="containsText" dxfId="434" priority="270" operator="containsText" text="10 - Zona de riesgo Alta">
      <formula>NOT(ISERROR(SEARCH("10 - Zona de riesgo Alta",AJ24)))</formula>
    </cfRule>
    <cfRule type="containsText" dxfId="433" priority="271" operator="containsText" text="5 - Zona de riesgo Alta">
      <formula>NOT(ISERROR(SEARCH("5 - Zona de riesgo Alta",AJ24)))</formula>
    </cfRule>
  </conditionalFormatting>
  <conditionalFormatting sqref="AJ15:AK15">
    <cfRule type="containsText" dxfId="430" priority="194" operator="containsText" text=" 1 - Zona de riesgo Baja">
      <formula>NOT(ISERROR(SEARCH(" 1 - Zona de riesgo Baja",AJ15)))</formula>
    </cfRule>
    <cfRule type="containsText" dxfId="429" priority="193" operator="containsText" text="2 - Zona de riesgo Baja">
      <formula>NOT(ISERROR(SEARCH("2 - Zona de riesgo Baja",AJ15)))</formula>
    </cfRule>
    <cfRule type="containsText" dxfId="428" priority="192" operator="containsText" text="3 - Zona de riesgo Moderada">
      <formula>NOT(ISERROR(SEARCH("3 - Zona de riesgo Moderada",AJ15)))</formula>
    </cfRule>
    <cfRule type="containsText" dxfId="427" priority="191" operator="containsText" text="4 - Zona de riesgo Alta">
      <formula>NOT(ISERROR(SEARCH("4 - Zona de riesgo Alta",AJ15)))</formula>
    </cfRule>
    <cfRule type="containsText" dxfId="426" priority="190" operator="containsText" text="5 - Zona de riesgo Extrema">
      <formula>NOT(ISERROR(SEARCH("5 - Zona de riesgo Extrema",AJ15)))</formula>
    </cfRule>
    <cfRule type="containsText" dxfId="425" priority="189" operator="containsText" text="4 - Zona de riesgo Baja">
      <formula>NOT(ISERROR(SEARCH("4 - Zona de riesgo Baja",AJ15)))</formula>
    </cfRule>
    <cfRule type="containsText" dxfId="424" priority="187" operator="containsText" text="8 - Zona de riesgo Alta">
      <formula>NOT(ISERROR(SEARCH("8 - Zona de riesgo Alta",AJ15)))</formula>
    </cfRule>
    <cfRule type="containsText" dxfId="423" priority="186" operator="containsText" text="10 - Zona de riesgo Extrema">
      <formula>NOT(ISERROR(SEARCH("10 - Zona de riesgo Extrema",AJ15)))</formula>
    </cfRule>
    <cfRule type="containsText" dxfId="422" priority="185" operator="containsText" text="3 - Zona de riesgo Baja">
      <formula>NOT(ISERROR(SEARCH("3 - Zona de riesgo Baja",AJ15)))</formula>
    </cfRule>
    <cfRule type="containsText" dxfId="421" priority="184" operator="containsText" text="6 - Zona de riesgo Moderada">
      <formula>NOT(ISERROR(SEARCH("6 - Zona de riesgo Moderada",AJ15)))</formula>
    </cfRule>
    <cfRule type="containsText" dxfId="420" priority="183" operator="containsText" text="9 - Zona de riesgo Alta">
      <formula>NOT(ISERROR(SEARCH("9 - Zona de riesgo Alta",AJ15)))</formula>
    </cfRule>
    <cfRule type="containsText" dxfId="419" priority="182" operator="containsText" text="12 - Zona de riesgo Extrema">
      <formula>NOT(ISERROR(SEARCH("12 - Zona de riesgo Extrema",AJ15)))</formula>
    </cfRule>
    <cfRule type="containsText" dxfId="418" priority="181" operator="containsText" text="15 - Zona de riesgo Extrema">
      <formula>NOT(ISERROR(SEARCH("15 - Zona de riesgo Extrema",AJ15)))</formula>
    </cfRule>
    <cfRule type="containsText" dxfId="417" priority="180" operator="containsText" text="4 - Zona de riesgo Moderada">
      <formula>NOT(ISERROR(SEARCH("4 - Zona de riesgo Moderada",AJ15)))</formula>
    </cfRule>
    <cfRule type="containsText" dxfId="416" priority="179" operator="containsText" text="12 - Zona de riesgo Alta">
      <formula>NOT(ISERROR(SEARCH("12 - Zona de riesgo Alta",AJ15)))</formula>
    </cfRule>
    <cfRule type="containsText" dxfId="415" priority="177" operator="containsText" text="20 - Zona de riesgo Extrema">
      <formula>NOT(ISERROR(SEARCH("20 - Zona de riesgo Extrema",AJ15)))</formula>
    </cfRule>
    <cfRule type="containsText" dxfId="414" priority="176" operator="containsText" text="5 - Zona de riesgo Alta">
      <formula>NOT(ISERROR(SEARCH("5 - Zona de riesgo Alta",AJ15)))</formula>
    </cfRule>
    <cfRule type="containsText" dxfId="413" priority="175" operator="containsText" text="10 - Zona de riesgo Alta">
      <formula>NOT(ISERROR(SEARCH("10 - Zona de riesgo Alta",AJ15)))</formula>
    </cfRule>
    <cfRule type="containsText" dxfId="412" priority="174" operator="containsText" text="25 - Zona de riesgo Extrema">
      <formula>NOT(ISERROR(SEARCH("25 - Zona de riesgo Extrema",AJ15)))</formula>
    </cfRule>
    <cfRule type="containsText" dxfId="411" priority="178" operator="containsText" text="16 - Zona de riesgo Extrema">
      <formula>NOT(ISERROR(SEARCH("16 - Zona de riesgo Extrema",AJ15)))</formula>
    </cfRule>
  </conditionalFormatting>
  <conditionalFormatting sqref="AJ20:AK20">
    <cfRule type="containsText" dxfId="410" priority="74" operator="containsText" text="10 - Zona de riesgo Alta">
      <formula>NOT(ISERROR(SEARCH("10 - Zona de riesgo Alta",AJ20)))</formula>
    </cfRule>
    <cfRule type="containsText" dxfId="409" priority="90" operator="containsText" text="4 - Zona de riesgo Alta">
      <formula>NOT(ISERROR(SEARCH("4 - Zona de riesgo Alta",AJ20)))</formula>
    </cfRule>
    <cfRule type="containsText" dxfId="408" priority="75" operator="containsText" text="5 - Zona de riesgo Alta">
      <formula>NOT(ISERROR(SEARCH("5 - Zona de riesgo Alta",AJ20)))</formula>
    </cfRule>
    <cfRule type="containsText" dxfId="407" priority="76" operator="containsText" text="20 - Zona de riesgo Extrema">
      <formula>NOT(ISERROR(SEARCH("20 - Zona de riesgo Extrema",AJ20)))</formula>
    </cfRule>
    <cfRule type="containsText" dxfId="406" priority="77" operator="containsText" text="16 - Zona de riesgo Extrema">
      <formula>NOT(ISERROR(SEARCH("16 - Zona de riesgo Extrema",AJ20)))</formula>
    </cfRule>
    <cfRule type="containsText" dxfId="405" priority="78" operator="containsText" text="12 - Zona de riesgo Alta">
      <formula>NOT(ISERROR(SEARCH("12 - Zona de riesgo Alta",AJ20)))</formula>
    </cfRule>
    <cfRule type="containsText" dxfId="404" priority="79" operator="containsText" text="4 - Zona de riesgo Moderada">
      <formula>NOT(ISERROR(SEARCH("4 - Zona de riesgo Moderada",AJ20)))</formula>
    </cfRule>
    <cfRule type="containsText" dxfId="403" priority="93" operator="containsText" text=" 1 - Zona de riesgo Baja">
      <formula>NOT(ISERROR(SEARCH(" 1 - Zona de riesgo Baja",AJ20)))</formula>
    </cfRule>
    <cfRule type="containsText" dxfId="402" priority="92" operator="containsText" text="2 - Zona de riesgo Baja">
      <formula>NOT(ISERROR(SEARCH("2 - Zona de riesgo Baja",AJ20)))</formula>
    </cfRule>
    <cfRule type="containsText" dxfId="401" priority="91" operator="containsText" text="3 - Zona de riesgo Moderada">
      <formula>NOT(ISERROR(SEARCH("3 - Zona de riesgo Moderada",AJ20)))</formula>
    </cfRule>
    <cfRule type="containsText" dxfId="400" priority="80" operator="containsText" text="15 - Zona de riesgo Extrema">
      <formula>NOT(ISERROR(SEARCH("15 - Zona de riesgo Extrema",AJ20)))</formula>
    </cfRule>
    <cfRule type="containsText" dxfId="399" priority="81" operator="containsText" text="12 - Zona de riesgo Extrema">
      <formula>NOT(ISERROR(SEARCH("12 - Zona de riesgo Extrema",AJ20)))</formula>
    </cfRule>
    <cfRule type="containsText" dxfId="398" priority="82" operator="containsText" text="9 - Zona de riesgo Alta">
      <formula>NOT(ISERROR(SEARCH("9 - Zona de riesgo Alta",AJ20)))</formula>
    </cfRule>
    <cfRule type="containsText" dxfId="397" priority="83" operator="containsText" text="6 - Zona de riesgo Moderada">
      <formula>NOT(ISERROR(SEARCH("6 - Zona de riesgo Moderada",AJ20)))</formula>
    </cfRule>
    <cfRule type="containsText" dxfId="396" priority="84" operator="containsText" text="3 - Zona de riesgo Baja">
      <formula>NOT(ISERROR(SEARCH("3 - Zona de riesgo Baja",AJ20)))</formula>
    </cfRule>
    <cfRule type="containsText" dxfId="395" priority="85" operator="containsText" text="10 - Zona de riesgo Extrema">
      <formula>NOT(ISERROR(SEARCH("10 - Zona de riesgo Extrema",AJ20)))</formula>
    </cfRule>
    <cfRule type="containsText" dxfId="394" priority="86" operator="containsText" text="8 - Zona de riesgo Alta">
      <formula>NOT(ISERROR(SEARCH("8 - Zona de riesgo Alta",AJ20)))</formula>
    </cfRule>
    <cfRule type="containsText" dxfId="393" priority="88" operator="containsText" text="4 - Zona de riesgo Baja">
      <formula>NOT(ISERROR(SEARCH("4 - Zona de riesgo Baja",AJ20)))</formula>
    </cfRule>
    <cfRule type="containsText" dxfId="392" priority="89" operator="containsText" text="5 - Zona de riesgo Extrema">
      <formula>NOT(ISERROR(SEARCH("5 - Zona de riesgo Extrema",AJ20)))</formula>
    </cfRule>
    <cfRule type="containsText" dxfId="391" priority="73" operator="containsText" text="25 - Zona de riesgo Extrema">
      <formula>NOT(ISERROR(SEARCH("25 - Zona de riesgo Extrema",AJ20)))</formula>
    </cfRule>
  </conditionalFormatting>
  <conditionalFormatting sqref="AJ37:AK37">
    <cfRule type="containsText" dxfId="390" priority="322" operator="containsText" text="4 - Zona de riesgo Moderada">
      <formula>NOT(ISERROR(SEARCH("4 - Zona de riesgo Moderada",AJ37)))</formula>
    </cfRule>
    <cfRule type="containsText" dxfId="389" priority="319" operator="containsText" text="20 - Zona de riesgo Extrema">
      <formula>NOT(ISERROR(SEARCH("20 - Zona de riesgo Extrema",AJ37)))</formula>
    </cfRule>
    <cfRule type="containsText" dxfId="388" priority="320" operator="containsText" text="16 - Zona de riesgo Extrema">
      <formula>NOT(ISERROR(SEARCH("16 - Zona de riesgo Extrema",AJ37)))</formula>
    </cfRule>
    <cfRule type="containsText" dxfId="387" priority="321" operator="containsText" text="12 - Zona de riesgo Alta">
      <formula>NOT(ISERROR(SEARCH("12 - Zona de riesgo Alta",AJ37)))</formula>
    </cfRule>
    <cfRule type="containsText" dxfId="386" priority="316" operator="containsText" text="25 - Zona de riesgo Extrema">
      <formula>NOT(ISERROR(SEARCH("25 - Zona de riesgo Extrema",AJ37)))</formula>
    </cfRule>
    <cfRule type="containsText" dxfId="385" priority="323" operator="containsText" text="15 - Zona de riesgo Extrema">
      <formula>NOT(ISERROR(SEARCH("15 - Zona de riesgo Extrema",AJ37)))</formula>
    </cfRule>
    <cfRule type="containsText" dxfId="384" priority="335" operator="containsText" text="2 - Zona de riesgo Baja">
      <formula>NOT(ISERROR(SEARCH("2 - Zona de riesgo Baja",AJ37)))</formula>
    </cfRule>
    <cfRule type="containsText" dxfId="383" priority="324" operator="containsText" text="12 - Zona de riesgo Extrema">
      <formula>NOT(ISERROR(SEARCH("12 - Zona de riesgo Extrema",AJ37)))</formula>
    </cfRule>
    <cfRule type="containsText" dxfId="382" priority="317" operator="containsText" text="10 - Zona de riesgo Alta">
      <formula>NOT(ISERROR(SEARCH("10 - Zona de riesgo Alta",AJ37)))</formula>
    </cfRule>
    <cfRule type="containsText" dxfId="381" priority="336" operator="containsText" text=" 1 - Zona de riesgo Baja">
      <formula>NOT(ISERROR(SEARCH(" 1 - Zona de riesgo Baja",AJ37)))</formula>
    </cfRule>
    <cfRule type="containsText" dxfId="380" priority="334" operator="containsText" text="3 - Zona de riesgo Moderada">
      <formula>NOT(ISERROR(SEARCH("3 - Zona de riesgo Moderada",AJ37)))</formula>
    </cfRule>
    <cfRule type="containsText" dxfId="379" priority="333" operator="containsText" text="4 - Zona de riesgo Alta">
      <formula>NOT(ISERROR(SEARCH("4 - Zona de riesgo Alta",AJ37)))</formula>
    </cfRule>
    <cfRule type="containsText" dxfId="378" priority="332" operator="containsText" text="5 - Zona de riesgo Extrema">
      <formula>NOT(ISERROR(SEARCH("5 - Zona de riesgo Extrema",AJ37)))</formula>
    </cfRule>
    <cfRule type="containsText" dxfId="377" priority="331" operator="containsText" text="4 - Zona de riesgo Baja">
      <formula>NOT(ISERROR(SEARCH("4 - Zona de riesgo Baja",AJ37)))</formula>
    </cfRule>
    <cfRule type="containsText" dxfId="376" priority="329" operator="containsText" text="8 - Zona de riesgo Alta">
      <formula>NOT(ISERROR(SEARCH("8 - Zona de riesgo Alta",AJ37)))</formula>
    </cfRule>
    <cfRule type="containsText" dxfId="375" priority="328" operator="containsText" text="10 - Zona de riesgo Extrema">
      <formula>NOT(ISERROR(SEARCH("10 - Zona de riesgo Extrema",AJ37)))</formula>
    </cfRule>
    <cfRule type="containsText" dxfId="374" priority="327" operator="containsText" text="3 - Zona de riesgo Baja">
      <formula>NOT(ISERROR(SEARCH("3 - Zona de riesgo Baja",AJ37)))</formula>
    </cfRule>
    <cfRule type="containsText" dxfId="373" priority="326" operator="containsText" text="6 - Zona de riesgo Moderada">
      <formula>NOT(ISERROR(SEARCH("6 - Zona de riesgo Moderada",AJ37)))</formula>
    </cfRule>
    <cfRule type="containsText" dxfId="372" priority="325" operator="containsText" text="9 - Zona de riesgo Alta">
      <formula>NOT(ISERROR(SEARCH("9 - Zona de riesgo Alta",AJ37)))</formula>
    </cfRule>
    <cfRule type="containsText" dxfId="371" priority="318" operator="containsText" text="5 - Zona de riesgo Alta">
      <formula>NOT(ISERROR(SEARCH("5 - Zona de riesgo Alta",AJ37)))</formula>
    </cfRule>
  </conditionalFormatting>
  <conditionalFormatting sqref="AJ48:AK48">
    <cfRule type="containsText" dxfId="370" priority="24" operator="containsText" text="25 - Zona de riesgo Extrema">
      <formula>NOT(ISERROR(SEARCH("25 - Zona de riesgo Extrema",AJ48)))</formula>
    </cfRule>
    <cfRule type="containsText" dxfId="369" priority="25" operator="containsText" text="10 - Zona de riesgo Alta">
      <formula>NOT(ISERROR(SEARCH("10 - Zona de riesgo Alta",AJ48)))</formula>
    </cfRule>
    <cfRule type="containsText" dxfId="368" priority="26" operator="containsText" text="5 - Zona de riesgo Alta">
      <formula>NOT(ISERROR(SEARCH("5 - Zona de riesgo Alta",AJ48)))</formula>
    </cfRule>
    <cfRule type="containsText" dxfId="367" priority="27" operator="containsText" text="20 - Zona de riesgo Extrema">
      <formula>NOT(ISERROR(SEARCH("20 - Zona de riesgo Extrema",AJ48)))</formula>
    </cfRule>
    <cfRule type="containsText" dxfId="366" priority="28" operator="containsText" text="16 - Zona de riesgo Extrema">
      <formula>NOT(ISERROR(SEARCH("16 - Zona de riesgo Extrema",AJ48)))</formula>
    </cfRule>
    <cfRule type="containsText" dxfId="365" priority="29" operator="containsText" text="12 - Zona de riesgo Alta">
      <formula>NOT(ISERROR(SEARCH("12 - Zona de riesgo Alta",AJ48)))</formula>
    </cfRule>
    <cfRule type="containsText" dxfId="364" priority="30" operator="containsText" text="4 - Zona de riesgo Moderada">
      <formula>NOT(ISERROR(SEARCH("4 - Zona de riesgo Moderada",AJ48)))</formula>
    </cfRule>
    <cfRule type="containsText" dxfId="363" priority="31" operator="containsText" text="15 - Zona de riesgo Extrema">
      <formula>NOT(ISERROR(SEARCH("15 - Zona de riesgo Extrema",AJ48)))</formula>
    </cfRule>
    <cfRule type="containsText" dxfId="362" priority="32" operator="containsText" text="12 - Zona de riesgo Extrema">
      <formula>NOT(ISERROR(SEARCH("12 - Zona de riesgo Extrema",AJ48)))</formula>
    </cfRule>
    <cfRule type="containsText" dxfId="361" priority="36" operator="containsText" text="10 - Zona de riesgo Extrema">
      <formula>NOT(ISERROR(SEARCH("10 - Zona de riesgo Extrema",AJ48)))</formula>
    </cfRule>
    <cfRule type="containsText" dxfId="360" priority="40" operator="containsText" text="5 - Zona de riesgo Extrema">
      <formula>NOT(ISERROR(SEARCH("5 - Zona de riesgo Extrema",AJ48)))</formula>
    </cfRule>
    <cfRule type="containsText" dxfId="359" priority="33" operator="containsText" text="9 - Zona de riesgo Alta">
      <formula>NOT(ISERROR(SEARCH("9 - Zona de riesgo Alta",AJ48)))</formula>
    </cfRule>
    <cfRule type="containsText" dxfId="358" priority="44" operator="containsText" text=" 1 - Zona de riesgo Baja">
      <formula>NOT(ISERROR(SEARCH(" 1 - Zona de riesgo Baja",AJ48)))</formula>
    </cfRule>
    <cfRule type="containsText" dxfId="357" priority="43" operator="containsText" text="2 - Zona de riesgo Baja">
      <formula>NOT(ISERROR(SEARCH("2 - Zona de riesgo Baja",AJ48)))</formula>
    </cfRule>
    <cfRule type="containsText" dxfId="356" priority="42" operator="containsText" text="3 - Zona de riesgo Moderada">
      <formula>NOT(ISERROR(SEARCH("3 - Zona de riesgo Moderada",AJ48)))</formula>
    </cfRule>
    <cfRule type="containsText" dxfId="355" priority="41" operator="containsText" text="4 - Zona de riesgo Alta">
      <formula>NOT(ISERROR(SEARCH("4 - Zona de riesgo Alta",AJ48)))</formula>
    </cfRule>
    <cfRule type="containsText" dxfId="354" priority="39" operator="containsText" text="4 - Zona de riesgo Baja">
      <formula>NOT(ISERROR(SEARCH("4 - Zona de riesgo Baja",AJ48)))</formula>
    </cfRule>
    <cfRule type="containsText" dxfId="353" priority="37" operator="containsText" text="8 - Zona de riesgo Alta">
      <formula>NOT(ISERROR(SEARCH("8 - Zona de riesgo Alta",AJ48)))</formula>
    </cfRule>
    <cfRule type="containsText" dxfId="352" priority="35" operator="containsText" text="3 - Zona de riesgo Baja">
      <formula>NOT(ISERROR(SEARCH("3 - Zona de riesgo Baja",AJ48)))</formula>
    </cfRule>
    <cfRule type="containsText" dxfId="351" priority="34" operator="containsText" text="6 - Zona de riesgo Moderada">
      <formula>NOT(ISERROR(SEARCH("6 - Zona de riesgo Moderada",AJ48)))</formula>
    </cfRule>
  </conditionalFormatting>
  <conditionalFormatting sqref="AJ56:AK56">
    <cfRule type="containsText" dxfId="350" priority="483" operator="containsText" text="8 - Zona de riesgo Alta">
      <formula>NOT(ISERROR(SEARCH("8 - Zona de riesgo Alta",AJ56)))</formula>
    </cfRule>
    <cfRule type="containsText" dxfId="349" priority="474" operator="containsText" text="16 - Zona de riesgo Extrema">
      <formula>NOT(ISERROR(SEARCH("16 - Zona de riesgo Extrema",AJ56)))</formula>
    </cfRule>
    <cfRule type="containsText" dxfId="348" priority="473" operator="containsText" text="20 - Zona de riesgo Extrema">
      <formula>NOT(ISERROR(SEARCH("20 - Zona de riesgo Extrema",AJ56)))</formula>
    </cfRule>
    <cfRule type="containsText" dxfId="347" priority="472" operator="containsText" text="5 - Zona de riesgo Alta">
      <formula>NOT(ISERROR(SEARCH("5 - Zona de riesgo Alta",AJ56)))</formula>
    </cfRule>
    <cfRule type="containsText" dxfId="346" priority="486" operator="containsText" text="5 - Zona de riesgo Extrema">
      <formula>NOT(ISERROR(SEARCH("5 - Zona de riesgo Extrema",AJ56)))</formula>
    </cfRule>
    <cfRule type="containsText" dxfId="345" priority="488" operator="containsText" text="3 - Zona de riesgo Moderada">
      <formula>NOT(ISERROR(SEARCH("3 - Zona de riesgo Moderada",AJ56)))</formula>
    </cfRule>
    <cfRule type="containsText" dxfId="344" priority="485" operator="containsText" text="4 - Zona de riesgo Baja">
      <formula>NOT(ISERROR(SEARCH("4 - Zona de riesgo Baja",AJ56)))</formula>
    </cfRule>
    <cfRule type="containsText" dxfId="343" priority="471" operator="containsText" text="10 - Zona de riesgo Alta">
      <formula>NOT(ISERROR(SEARCH("10 - Zona de riesgo Alta",AJ56)))</formula>
    </cfRule>
    <cfRule type="containsText" dxfId="342" priority="489" operator="containsText" text="2 - Zona de riesgo Baja">
      <formula>NOT(ISERROR(SEARCH("2 - Zona de riesgo Baja",AJ56)))</formula>
    </cfRule>
    <cfRule type="containsText" dxfId="341" priority="487" operator="containsText" text="4 - Zona de riesgo Alta">
      <formula>NOT(ISERROR(SEARCH("4 - Zona de riesgo Alta",AJ56)))</formula>
    </cfRule>
    <cfRule type="containsText" dxfId="340" priority="490" operator="containsText" text=" 1 - Zona de riesgo Baja">
      <formula>NOT(ISERROR(SEARCH(" 1 - Zona de riesgo Baja",AJ56)))</formula>
    </cfRule>
    <cfRule type="containsText" dxfId="339" priority="482" operator="containsText" text="10 - Zona de riesgo Extrema">
      <formula>NOT(ISERROR(SEARCH("10 - Zona de riesgo Extrema",AJ56)))</formula>
    </cfRule>
    <cfRule type="containsText" dxfId="338" priority="481" operator="containsText" text="3 - Zona de riesgo Baja">
      <formula>NOT(ISERROR(SEARCH("3 - Zona de riesgo Baja",AJ56)))</formula>
    </cfRule>
    <cfRule type="containsText" dxfId="337" priority="480" operator="containsText" text="6 - Zona de riesgo Moderada">
      <formula>NOT(ISERROR(SEARCH("6 - Zona de riesgo Moderada",AJ56)))</formula>
    </cfRule>
    <cfRule type="containsText" dxfId="336" priority="479" operator="containsText" text="9 - Zona de riesgo Alta">
      <formula>NOT(ISERROR(SEARCH("9 - Zona de riesgo Alta",AJ56)))</formula>
    </cfRule>
    <cfRule type="containsText" dxfId="335" priority="478" operator="containsText" text="12 - Zona de riesgo Extrema">
      <formula>NOT(ISERROR(SEARCH("12 - Zona de riesgo Extrema",AJ56)))</formula>
    </cfRule>
    <cfRule type="containsText" dxfId="334" priority="477" operator="containsText" text="15 - Zona de riesgo Extrema">
      <formula>NOT(ISERROR(SEARCH("15 - Zona de riesgo Extrema",AJ56)))</formula>
    </cfRule>
    <cfRule type="containsText" dxfId="333" priority="476" operator="containsText" text="4 - Zona de riesgo Moderada">
      <formula>NOT(ISERROR(SEARCH("4 - Zona de riesgo Moderada",AJ56)))</formula>
    </cfRule>
    <cfRule type="containsText" dxfId="332" priority="470" operator="containsText" text="25 - Zona de riesgo Extrema">
      <formula>NOT(ISERROR(SEARCH("25 - Zona de riesgo Extrema",AJ56)))</formula>
    </cfRule>
    <cfRule type="containsText" dxfId="331" priority="475" operator="containsText" text="12 - Zona de riesgo Alta">
      <formula>NOT(ISERROR(SEARCH("12 - Zona de riesgo Alta",AJ56)))</formula>
    </cfRule>
  </conditionalFormatting>
  <conditionalFormatting sqref="AJ59:AK59">
    <cfRule type="containsText" dxfId="330" priority="549" operator="containsText" text="5 - Zona de riesgo Extrema">
      <formula>NOT(ISERROR(SEARCH("5 - Zona de riesgo Extrema",AJ59)))</formula>
    </cfRule>
    <cfRule type="containsText" dxfId="329" priority="550" operator="containsText" text="4 - Zona de riesgo Alta">
      <formula>NOT(ISERROR(SEARCH("4 - Zona de riesgo Alta",AJ59)))</formula>
    </cfRule>
    <cfRule type="containsText" dxfId="328" priority="551" operator="containsText" text="3 - Zona de riesgo Moderada">
      <formula>NOT(ISERROR(SEARCH("3 - Zona de riesgo Moderada",AJ59)))</formula>
    </cfRule>
    <cfRule type="containsText" dxfId="327" priority="552" operator="containsText" text="2 - Zona de riesgo Baja">
      <formula>NOT(ISERROR(SEARCH("2 - Zona de riesgo Baja",AJ59)))</formula>
    </cfRule>
    <cfRule type="containsText" dxfId="326" priority="553" operator="containsText" text=" 1 - Zona de riesgo Baja">
      <formula>NOT(ISERROR(SEARCH(" 1 - Zona de riesgo Baja",AJ59)))</formula>
    </cfRule>
    <cfRule type="containsText" dxfId="325" priority="533" operator="containsText" text="25 - Zona de riesgo Extrema">
      <formula>NOT(ISERROR(SEARCH("25 - Zona de riesgo Extrema",AJ59)))</formula>
    </cfRule>
    <cfRule type="containsText" dxfId="324" priority="534" operator="containsText" text="10 - Zona de riesgo Alta">
      <formula>NOT(ISERROR(SEARCH("10 - Zona de riesgo Alta",AJ59)))</formula>
    </cfRule>
    <cfRule type="containsText" dxfId="323" priority="535" operator="containsText" text="5 - Zona de riesgo Alta">
      <formula>NOT(ISERROR(SEARCH("5 - Zona de riesgo Alta",AJ59)))</formula>
    </cfRule>
    <cfRule type="containsText" dxfId="322" priority="536" operator="containsText" text="20 - Zona de riesgo Extrema">
      <formula>NOT(ISERROR(SEARCH("20 - Zona de riesgo Extrema",AJ59)))</formula>
    </cfRule>
    <cfRule type="containsText" dxfId="321" priority="537" operator="containsText" text="16 - Zona de riesgo Extrema">
      <formula>NOT(ISERROR(SEARCH("16 - Zona de riesgo Extrema",AJ59)))</formula>
    </cfRule>
    <cfRule type="containsText" dxfId="320" priority="538" operator="containsText" text="12 - Zona de riesgo Alta">
      <formula>NOT(ISERROR(SEARCH("12 - Zona de riesgo Alta",AJ59)))</formula>
    </cfRule>
    <cfRule type="containsText" dxfId="319" priority="539" operator="containsText" text="4 - Zona de riesgo Moderada">
      <formula>NOT(ISERROR(SEARCH("4 - Zona de riesgo Moderada",AJ59)))</formula>
    </cfRule>
    <cfRule type="containsText" dxfId="318" priority="540" operator="containsText" text="15 - Zona de riesgo Extrema">
      <formula>NOT(ISERROR(SEARCH("15 - Zona de riesgo Extrema",AJ59)))</formula>
    </cfRule>
    <cfRule type="containsText" dxfId="317" priority="541" operator="containsText" text="12 - Zona de riesgo Extrema">
      <formula>NOT(ISERROR(SEARCH("12 - Zona de riesgo Extrema",AJ59)))</formula>
    </cfRule>
    <cfRule type="containsText" dxfId="316" priority="542" operator="containsText" text="9 - Zona de riesgo Alta">
      <formula>NOT(ISERROR(SEARCH("9 - Zona de riesgo Alta",AJ59)))</formula>
    </cfRule>
    <cfRule type="containsText" dxfId="315" priority="543" operator="containsText" text="6 - Zona de riesgo Moderada">
      <formula>NOT(ISERROR(SEARCH("6 - Zona de riesgo Moderada",AJ59)))</formula>
    </cfRule>
    <cfRule type="containsText" dxfId="314" priority="544" operator="containsText" text="3 - Zona de riesgo Baja">
      <formula>NOT(ISERROR(SEARCH("3 - Zona de riesgo Baja",AJ59)))</formula>
    </cfRule>
    <cfRule type="containsText" dxfId="313" priority="545" operator="containsText" text="10 - Zona de riesgo Extrema">
      <formula>NOT(ISERROR(SEARCH("10 - Zona de riesgo Extrema",AJ59)))</formula>
    </cfRule>
    <cfRule type="containsText" dxfId="312" priority="546" operator="containsText" text="8 - Zona de riesgo Alta">
      <formula>NOT(ISERROR(SEARCH("8 - Zona de riesgo Alta",AJ59)))</formula>
    </cfRule>
    <cfRule type="containsText" dxfId="311" priority="548" operator="containsText" text="4 - Zona de riesgo Baja">
      <formula>NOT(ISERROR(SEARCH("4 - Zona de riesgo Baja",AJ59)))</formula>
    </cfRule>
  </conditionalFormatting>
  <conditionalFormatting sqref="AK61">
    <cfRule type="containsText" dxfId="309" priority="607" operator="containsText" text="3 - Zona de riesgo Baja">
      <formula>NOT(ISERROR(SEARCH("3 - Zona de riesgo Baja",AK61)))</formula>
    </cfRule>
    <cfRule type="containsText" dxfId="308" priority="608" operator="containsText" text="10 - Zona de riesgo Extrema">
      <formula>NOT(ISERROR(SEARCH("10 - Zona de riesgo Extrema",AK61)))</formula>
    </cfRule>
    <cfRule type="containsText" dxfId="307" priority="609" operator="containsText" text="8 - Zona de riesgo Alta">
      <formula>NOT(ISERROR(SEARCH("8 - Zona de riesgo Alta",AK61)))</formula>
    </cfRule>
    <cfRule type="containsText" dxfId="306" priority="611" operator="containsText" text="4 - Zona de riesgo Baja">
      <formula>NOT(ISERROR(SEARCH("4 - Zona de riesgo Baja",AK61)))</formula>
    </cfRule>
    <cfRule type="containsText" dxfId="305" priority="612" operator="containsText" text="5 - Zona de riesgo Extrema">
      <formula>NOT(ISERROR(SEARCH("5 - Zona de riesgo Extrema",AK61)))</formula>
    </cfRule>
    <cfRule type="containsText" dxfId="304" priority="613" operator="containsText" text="4 - Zona de riesgo Alta">
      <formula>NOT(ISERROR(SEARCH("4 - Zona de riesgo Alta",AK61)))</formula>
    </cfRule>
    <cfRule type="containsText" dxfId="303" priority="614" operator="containsText" text="3 - Zona de riesgo Moderada">
      <formula>NOT(ISERROR(SEARCH("3 - Zona de riesgo Moderada",AK61)))</formula>
    </cfRule>
    <cfRule type="containsText" dxfId="302" priority="615" operator="containsText" text="2 - Zona de riesgo Baja">
      <formula>NOT(ISERROR(SEARCH("2 - Zona de riesgo Baja",AK61)))</formula>
    </cfRule>
    <cfRule type="containsText" dxfId="301" priority="616" operator="containsText" text=" 1 - Zona de riesgo Baja">
      <formula>NOT(ISERROR(SEARCH(" 1 - Zona de riesgo Baja",AK61)))</formula>
    </cfRule>
    <cfRule type="containsText" dxfId="300" priority="596" operator="containsText" text="25 - Zona de riesgo Extrema">
      <formula>NOT(ISERROR(SEARCH("25 - Zona de riesgo Extrema",AK61)))</formula>
    </cfRule>
    <cfRule type="containsText" dxfId="299" priority="597" operator="containsText" text="10 - Zona de riesgo Alta">
      <formula>NOT(ISERROR(SEARCH("10 - Zona de riesgo Alta",AK61)))</formula>
    </cfRule>
    <cfRule type="containsText" dxfId="298" priority="598" operator="containsText" text="5 - Zona de riesgo Alta">
      <formula>NOT(ISERROR(SEARCH("5 - Zona de riesgo Alta",AK61)))</formula>
    </cfRule>
    <cfRule type="containsText" dxfId="297" priority="599" operator="containsText" text="20 - Zona de riesgo Extrema">
      <formula>NOT(ISERROR(SEARCH("20 - Zona de riesgo Extrema",AK61)))</formula>
    </cfRule>
    <cfRule type="containsText" dxfId="296" priority="600" operator="containsText" text="16 - Zona de riesgo Extrema">
      <formula>NOT(ISERROR(SEARCH("16 - Zona de riesgo Extrema",AK61)))</formula>
    </cfRule>
    <cfRule type="containsText" dxfId="295" priority="601" operator="containsText" text="12 - Zona de riesgo Alta">
      <formula>NOT(ISERROR(SEARCH("12 - Zona de riesgo Alta",AK61)))</formula>
    </cfRule>
    <cfRule type="containsText" dxfId="294" priority="602" operator="containsText" text="4 - Zona de riesgo Moderada">
      <formula>NOT(ISERROR(SEARCH("4 - Zona de riesgo Moderada",AK61)))</formula>
    </cfRule>
    <cfRule type="containsText" dxfId="293" priority="603" operator="containsText" text="15 - Zona de riesgo Extrema">
      <formula>NOT(ISERROR(SEARCH("15 - Zona de riesgo Extrema",AK61)))</formula>
    </cfRule>
    <cfRule type="containsText" dxfId="292" priority="604" operator="containsText" text="12 - Zona de riesgo Extrema">
      <formula>NOT(ISERROR(SEARCH("12 - Zona de riesgo Extrema",AK61)))</formula>
    </cfRule>
    <cfRule type="containsText" dxfId="291" priority="606" operator="containsText" text="6 - Zona de riesgo Moderada">
      <formula>NOT(ISERROR(SEARCH("6 - Zona de riesgo Moderada",AK61)))</formula>
    </cfRule>
    <cfRule type="containsText" dxfId="290" priority="605" operator="containsText" text="9 - Zona de riesgo Alta">
      <formula>NOT(ISERROR(SEARCH("9 - Zona de riesgo Alta",AK61)))</formula>
    </cfRule>
  </conditionalFormatting>
  <dataValidations count="3">
    <dataValidation type="list" allowBlank="1" showInputMessage="1" showErrorMessage="1" sqref="JT40:JT43 WWF983079:WWF983082 WMJ983079:WMJ983082 WCN983079:WCN983082 VSR983079:VSR983082 VIV983079:VIV983082 UYZ983079:UYZ983082 UPD983079:UPD983082 UFH983079:UFH983082 TVL983079:TVL983082 TLP983079:TLP983082 TBT983079:TBT983082 SRX983079:SRX983082 SIB983079:SIB983082 RYF983079:RYF983082 ROJ983079:ROJ983082 REN983079:REN983082 QUR983079:QUR983082 QKV983079:QKV983082 QAZ983079:QAZ983082 PRD983079:PRD983082 PHH983079:PHH983082 OXL983079:OXL983082 ONP983079:ONP983082 ODT983079:ODT983082 NTX983079:NTX983082 NKB983079:NKB983082 NAF983079:NAF983082 MQJ983079:MQJ983082 MGN983079:MGN983082 LWR983079:LWR983082 LMV983079:LMV983082 LCZ983079:LCZ983082 KTD983079:KTD983082 KJH983079:KJH983082 JZL983079:JZL983082 JPP983079:JPP983082 JFT983079:JFT983082 IVX983079:IVX983082 IMB983079:IMB983082 ICF983079:ICF983082 HSJ983079:HSJ983082 HIN983079:HIN983082 GYR983079:GYR983082 GOV983079:GOV983082 GEZ983079:GEZ983082 FVD983079:FVD983082 FLH983079:FLH983082 FBL983079:FBL983082 ERP983079:ERP983082 EHT983079:EHT983082 DXX983079:DXX983082 DOB983079:DOB983082 DEF983079:DEF983082 CUJ983079:CUJ983082 CKN983079:CKN983082 CAR983079:CAR983082 BQV983079:BQV983082 BGZ983079:BGZ983082 AXD983079:AXD983082 ANH983079:ANH983082 ADL983079:ADL983082 TP983079:TP983082 JT983079:JT983082 X983079:X983082 WWF917543:WWF917546 WMJ917543:WMJ917546 WCN917543:WCN917546 VSR917543:VSR917546 VIV917543:VIV917546 UYZ917543:UYZ917546 UPD917543:UPD917546 UFH917543:UFH917546 TVL917543:TVL917546 TLP917543:TLP917546 TBT917543:TBT917546 SRX917543:SRX917546 SIB917543:SIB917546 RYF917543:RYF917546 ROJ917543:ROJ917546 REN917543:REN917546 QUR917543:QUR917546 QKV917543:QKV917546 QAZ917543:QAZ917546 PRD917543:PRD917546 PHH917543:PHH917546 OXL917543:OXL917546 ONP917543:ONP917546 ODT917543:ODT917546 NTX917543:NTX917546 NKB917543:NKB917546 NAF917543:NAF917546 MQJ917543:MQJ917546 MGN917543:MGN917546 LWR917543:LWR917546 LMV917543:LMV917546 LCZ917543:LCZ917546 KTD917543:KTD917546 KJH917543:KJH917546 JZL917543:JZL917546 JPP917543:JPP917546 JFT917543:JFT917546 IVX917543:IVX917546 IMB917543:IMB917546 ICF917543:ICF917546 HSJ917543:HSJ917546 HIN917543:HIN917546 GYR917543:GYR917546 GOV917543:GOV917546 GEZ917543:GEZ917546 FVD917543:FVD917546 FLH917543:FLH917546 FBL917543:FBL917546 ERP917543:ERP917546 EHT917543:EHT917546 DXX917543:DXX917546 DOB917543:DOB917546 DEF917543:DEF917546 CUJ917543:CUJ917546 CKN917543:CKN917546 CAR917543:CAR917546 BQV917543:BQV917546 BGZ917543:BGZ917546 AXD917543:AXD917546 ANH917543:ANH917546 ADL917543:ADL917546 TP917543:TP917546 JT917543:JT917546 X917543:X917546 WWF852007:WWF852010 WMJ852007:WMJ852010 WCN852007:WCN852010 VSR852007:VSR852010 VIV852007:VIV852010 UYZ852007:UYZ852010 UPD852007:UPD852010 UFH852007:UFH852010 TVL852007:TVL852010 TLP852007:TLP852010 TBT852007:TBT852010 SRX852007:SRX852010 SIB852007:SIB852010 RYF852007:RYF852010 ROJ852007:ROJ852010 REN852007:REN852010 QUR852007:QUR852010 QKV852007:QKV852010 QAZ852007:QAZ852010 PRD852007:PRD852010 PHH852007:PHH852010 OXL852007:OXL852010 ONP852007:ONP852010 ODT852007:ODT852010 NTX852007:NTX852010 NKB852007:NKB852010 NAF852007:NAF852010 MQJ852007:MQJ852010 MGN852007:MGN852010 LWR852007:LWR852010 LMV852007:LMV852010 LCZ852007:LCZ852010 KTD852007:KTD852010 KJH852007:KJH852010 JZL852007:JZL852010 JPP852007:JPP852010 JFT852007:JFT852010 IVX852007:IVX852010 IMB852007:IMB852010 ICF852007:ICF852010 HSJ852007:HSJ852010 HIN852007:HIN852010 GYR852007:GYR852010 GOV852007:GOV852010 GEZ852007:GEZ852010 FVD852007:FVD852010 FLH852007:FLH852010 FBL852007:FBL852010 ERP852007:ERP852010 EHT852007:EHT852010 DXX852007:DXX852010 DOB852007:DOB852010 DEF852007:DEF852010 CUJ852007:CUJ852010 CKN852007:CKN852010 CAR852007:CAR852010 BQV852007:BQV852010 BGZ852007:BGZ852010 AXD852007:AXD852010 ANH852007:ANH852010 ADL852007:ADL852010 TP852007:TP852010 JT852007:JT852010 X852007:X852010 WWF786471:WWF786474 WMJ786471:WMJ786474 WCN786471:WCN786474 VSR786471:VSR786474 VIV786471:VIV786474 UYZ786471:UYZ786474 UPD786471:UPD786474 UFH786471:UFH786474 TVL786471:TVL786474 TLP786471:TLP786474 TBT786471:TBT786474 SRX786471:SRX786474 SIB786471:SIB786474 RYF786471:RYF786474 ROJ786471:ROJ786474 REN786471:REN786474 QUR786471:QUR786474 QKV786471:QKV786474 QAZ786471:QAZ786474 PRD786471:PRD786474 PHH786471:PHH786474 OXL786471:OXL786474 ONP786471:ONP786474 ODT786471:ODT786474 NTX786471:NTX786474 NKB786471:NKB786474 NAF786471:NAF786474 MQJ786471:MQJ786474 MGN786471:MGN786474 LWR786471:LWR786474 LMV786471:LMV786474 LCZ786471:LCZ786474 KTD786471:KTD786474 KJH786471:KJH786474 JZL786471:JZL786474 JPP786471:JPP786474 JFT786471:JFT786474 IVX786471:IVX786474 IMB786471:IMB786474 ICF786471:ICF786474 HSJ786471:HSJ786474 HIN786471:HIN786474 GYR786471:GYR786474 GOV786471:GOV786474 GEZ786471:GEZ786474 FVD786471:FVD786474 FLH786471:FLH786474 FBL786471:FBL786474 ERP786471:ERP786474 EHT786471:EHT786474 DXX786471:DXX786474 DOB786471:DOB786474 DEF786471:DEF786474 CUJ786471:CUJ786474 CKN786471:CKN786474 CAR786471:CAR786474 BQV786471:BQV786474 BGZ786471:BGZ786474 AXD786471:AXD786474 ANH786471:ANH786474 ADL786471:ADL786474 TP786471:TP786474 JT786471:JT786474 X786471:X786474 WWF720935:WWF720938 WMJ720935:WMJ720938 WCN720935:WCN720938 VSR720935:VSR720938 VIV720935:VIV720938 UYZ720935:UYZ720938 UPD720935:UPD720938 UFH720935:UFH720938 TVL720935:TVL720938 TLP720935:TLP720938 TBT720935:TBT720938 SRX720935:SRX720938 SIB720935:SIB720938 RYF720935:RYF720938 ROJ720935:ROJ720938 REN720935:REN720938 QUR720935:QUR720938 QKV720935:QKV720938 QAZ720935:QAZ720938 PRD720935:PRD720938 PHH720935:PHH720938 OXL720935:OXL720938 ONP720935:ONP720938 ODT720935:ODT720938 NTX720935:NTX720938 NKB720935:NKB720938 NAF720935:NAF720938 MQJ720935:MQJ720938 MGN720935:MGN720938 LWR720935:LWR720938 LMV720935:LMV720938 LCZ720935:LCZ720938 KTD720935:KTD720938 KJH720935:KJH720938 JZL720935:JZL720938 JPP720935:JPP720938 JFT720935:JFT720938 IVX720935:IVX720938 IMB720935:IMB720938 ICF720935:ICF720938 HSJ720935:HSJ720938 HIN720935:HIN720938 GYR720935:GYR720938 GOV720935:GOV720938 GEZ720935:GEZ720938 FVD720935:FVD720938 FLH720935:FLH720938 FBL720935:FBL720938 ERP720935:ERP720938 EHT720935:EHT720938 DXX720935:DXX720938 DOB720935:DOB720938 DEF720935:DEF720938 CUJ720935:CUJ720938 CKN720935:CKN720938 CAR720935:CAR720938 BQV720935:BQV720938 BGZ720935:BGZ720938 AXD720935:AXD720938 ANH720935:ANH720938 ADL720935:ADL720938 TP720935:TP720938 JT720935:JT720938 X720935:X720938 WWF655399:WWF655402 WMJ655399:WMJ655402 WCN655399:WCN655402 VSR655399:VSR655402 VIV655399:VIV655402 UYZ655399:UYZ655402 UPD655399:UPD655402 UFH655399:UFH655402 TVL655399:TVL655402 TLP655399:TLP655402 TBT655399:TBT655402 SRX655399:SRX655402 SIB655399:SIB655402 RYF655399:RYF655402 ROJ655399:ROJ655402 REN655399:REN655402 QUR655399:QUR655402 QKV655399:QKV655402 QAZ655399:QAZ655402 PRD655399:PRD655402 PHH655399:PHH655402 OXL655399:OXL655402 ONP655399:ONP655402 ODT655399:ODT655402 NTX655399:NTX655402 NKB655399:NKB655402 NAF655399:NAF655402 MQJ655399:MQJ655402 MGN655399:MGN655402 LWR655399:LWR655402 LMV655399:LMV655402 LCZ655399:LCZ655402 KTD655399:KTD655402 KJH655399:KJH655402 JZL655399:JZL655402 JPP655399:JPP655402 JFT655399:JFT655402 IVX655399:IVX655402 IMB655399:IMB655402 ICF655399:ICF655402 HSJ655399:HSJ655402 HIN655399:HIN655402 GYR655399:GYR655402 GOV655399:GOV655402 GEZ655399:GEZ655402 FVD655399:FVD655402 FLH655399:FLH655402 FBL655399:FBL655402 ERP655399:ERP655402 EHT655399:EHT655402 DXX655399:DXX655402 DOB655399:DOB655402 DEF655399:DEF655402 CUJ655399:CUJ655402 CKN655399:CKN655402 CAR655399:CAR655402 BQV655399:BQV655402 BGZ655399:BGZ655402 AXD655399:AXD655402 ANH655399:ANH655402 ADL655399:ADL655402 TP655399:TP655402 JT655399:JT655402 X655399:X655402 WWF589863:WWF589866 WMJ589863:WMJ589866 WCN589863:WCN589866 VSR589863:VSR589866 VIV589863:VIV589866 UYZ589863:UYZ589866 UPD589863:UPD589866 UFH589863:UFH589866 TVL589863:TVL589866 TLP589863:TLP589866 TBT589863:TBT589866 SRX589863:SRX589866 SIB589863:SIB589866 RYF589863:RYF589866 ROJ589863:ROJ589866 REN589863:REN589866 QUR589863:QUR589866 QKV589863:QKV589866 QAZ589863:QAZ589866 PRD589863:PRD589866 PHH589863:PHH589866 OXL589863:OXL589866 ONP589863:ONP589866 ODT589863:ODT589866 NTX589863:NTX589866 NKB589863:NKB589866 NAF589863:NAF589866 MQJ589863:MQJ589866 MGN589863:MGN589866 LWR589863:LWR589866 LMV589863:LMV589866 LCZ589863:LCZ589866 KTD589863:KTD589866 KJH589863:KJH589866 JZL589863:JZL589866 JPP589863:JPP589866 JFT589863:JFT589866 IVX589863:IVX589866 IMB589863:IMB589866 ICF589863:ICF589866 HSJ589863:HSJ589866 HIN589863:HIN589866 GYR589863:GYR589866 GOV589863:GOV589866 GEZ589863:GEZ589866 FVD589863:FVD589866 FLH589863:FLH589866 FBL589863:FBL589866 ERP589863:ERP589866 EHT589863:EHT589866 DXX589863:DXX589866 DOB589863:DOB589866 DEF589863:DEF589866 CUJ589863:CUJ589866 CKN589863:CKN589866 CAR589863:CAR589866 BQV589863:BQV589866 BGZ589863:BGZ589866 AXD589863:AXD589866 ANH589863:ANH589866 ADL589863:ADL589866 TP589863:TP589866 JT589863:JT589866 X589863:X589866 WWF524327:WWF524330 WMJ524327:WMJ524330 WCN524327:WCN524330 VSR524327:VSR524330 VIV524327:VIV524330 UYZ524327:UYZ524330 UPD524327:UPD524330 UFH524327:UFH524330 TVL524327:TVL524330 TLP524327:TLP524330 TBT524327:TBT524330 SRX524327:SRX524330 SIB524327:SIB524330 RYF524327:RYF524330 ROJ524327:ROJ524330 REN524327:REN524330 QUR524327:QUR524330 QKV524327:QKV524330 QAZ524327:QAZ524330 PRD524327:PRD524330 PHH524327:PHH524330 OXL524327:OXL524330 ONP524327:ONP524330 ODT524327:ODT524330 NTX524327:NTX524330 NKB524327:NKB524330 NAF524327:NAF524330 MQJ524327:MQJ524330 MGN524327:MGN524330 LWR524327:LWR524330 LMV524327:LMV524330 LCZ524327:LCZ524330 KTD524327:KTD524330 KJH524327:KJH524330 JZL524327:JZL524330 JPP524327:JPP524330 JFT524327:JFT524330 IVX524327:IVX524330 IMB524327:IMB524330 ICF524327:ICF524330 HSJ524327:HSJ524330 HIN524327:HIN524330 GYR524327:GYR524330 GOV524327:GOV524330 GEZ524327:GEZ524330 FVD524327:FVD524330 FLH524327:FLH524330 FBL524327:FBL524330 ERP524327:ERP524330 EHT524327:EHT524330 DXX524327:DXX524330 DOB524327:DOB524330 DEF524327:DEF524330 CUJ524327:CUJ524330 CKN524327:CKN524330 CAR524327:CAR524330 BQV524327:BQV524330 BGZ524327:BGZ524330 AXD524327:AXD524330 ANH524327:ANH524330 ADL524327:ADL524330 TP524327:TP524330 JT524327:JT524330 X524327:X524330 WWF458791:WWF458794 WMJ458791:WMJ458794 WCN458791:WCN458794 VSR458791:VSR458794 VIV458791:VIV458794 UYZ458791:UYZ458794 UPD458791:UPD458794 UFH458791:UFH458794 TVL458791:TVL458794 TLP458791:TLP458794 TBT458791:TBT458794 SRX458791:SRX458794 SIB458791:SIB458794 RYF458791:RYF458794 ROJ458791:ROJ458794 REN458791:REN458794 QUR458791:QUR458794 QKV458791:QKV458794 QAZ458791:QAZ458794 PRD458791:PRD458794 PHH458791:PHH458794 OXL458791:OXL458794 ONP458791:ONP458794 ODT458791:ODT458794 NTX458791:NTX458794 NKB458791:NKB458794 NAF458791:NAF458794 MQJ458791:MQJ458794 MGN458791:MGN458794 LWR458791:LWR458794 LMV458791:LMV458794 LCZ458791:LCZ458794 KTD458791:KTD458794 KJH458791:KJH458794 JZL458791:JZL458794 JPP458791:JPP458794 JFT458791:JFT458794 IVX458791:IVX458794 IMB458791:IMB458794 ICF458791:ICF458794 HSJ458791:HSJ458794 HIN458791:HIN458794 GYR458791:GYR458794 GOV458791:GOV458794 GEZ458791:GEZ458794 FVD458791:FVD458794 FLH458791:FLH458794 FBL458791:FBL458794 ERP458791:ERP458794 EHT458791:EHT458794 DXX458791:DXX458794 DOB458791:DOB458794 DEF458791:DEF458794 CUJ458791:CUJ458794 CKN458791:CKN458794 CAR458791:CAR458794 BQV458791:BQV458794 BGZ458791:BGZ458794 AXD458791:AXD458794 ANH458791:ANH458794 ADL458791:ADL458794 TP458791:TP458794 JT458791:JT458794 X458791:X458794 WWF393255:WWF393258 WMJ393255:WMJ393258 WCN393255:WCN393258 VSR393255:VSR393258 VIV393255:VIV393258 UYZ393255:UYZ393258 UPD393255:UPD393258 UFH393255:UFH393258 TVL393255:TVL393258 TLP393255:TLP393258 TBT393255:TBT393258 SRX393255:SRX393258 SIB393255:SIB393258 RYF393255:RYF393258 ROJ393255:ROJ393258 REN393255:REN393258 QUR393255:QUR393258 QKV393255:QKV393258 QAZ393255:QAZ393258 PRD393255:PRD393258 PHH393255:PHH393258 OXL393255:OXL393258 ONP393255:ONP393258 ODT393255:ODT393258 NTX393255:NTX393258 NKB393255:NKB393258 NAF393255:NAF393258 MQJ393255:MQJ393258 MGN393255:MGN393258 LWR393255:LWR393258 LMV393255:LMV393258 LCZ393255:LCZ393258 KTD393255:KTD393258 KJH393255:KJH393258 JZL393255:JZL393258 JPP393255:JPP393258 JFT393255:JFT393258 IVX393255:IVX393258 IMB393255:IMB393258 ICF393255:ICF393258 HSJ393255:HSJ393258 HIN393255:HIN393258 GYR393255:GYR393258 GOV393255:GOV393258 GEZ393255:GEZ393258 FVD393255:FVD393258 FLH393255:FLH393258 FBL393255:FBL393258 ERP393255:ERP393258 EHT393255:EHT393258 DXX393255:DXX393258 DOB393255:DOB393258 DEF393255:DEF393258 CUJ393255:CUJ393258 CKN393255:CKN393258 CAR393255:CAR393258 BQV393255:BQV393258 BGZ393255:BGZ393258 AXD393255:AXD393258 ANH393255:ANH393258 ADL393255:ADL393258 TP393255:TP393258 JT393255:JT393258 X393255:X393258 WWF327719:WWF327722 WMJ327719:WMJ327722 WCN327719:WCN327722 VSR327719:VSR327722 VIV327719:VIV327722 UYZ327719:UYZ327722 UPD327719:UPD327722 UFH327719:UFH327722 TVL327719:TVL327722 TLP327719:TLP327722 TBT327719:TBT327722 SRX327719:SRX327722 SIB327719:SIB327722 RYF327719:RYF327722 ROJ327719:ROJ327722 REN327719:REN327722 QUR327719:QUR327722 QKV327719:QKV327722 QAZ327719:QAZ327722 PRD327719:PRD327722 PHH327719:PHH327722 OXL327719:OXL327722 ONP327719:ONP327722 ODT327719:ODT327722 NTX327719:NTX327722 NKB327719:NKB327722 NAF327719:NAF327722 MQJ327719:MQJ327722 MGN327719:MGN327722 LWR327719:LWR327722 LMV327719:LMV327722 LCZ327719:LCZ327722 KTD327719:KTD327722 KJH327719:KJH327722 JZL327719:JZL327722 JPP327719:JPP327722 JFT327719:JFT327722 IVX327719:IVX327722 IMB327719:IMB327722 ICF327719:ICF327722 HSJ327719:HSJ327722 HIN327719:HIN327722 GYR327719:GYR327722 GOV327719:GOV327722 GEZ327719:GEZ327722 FVD327719:FVD327722 FLH327719:FLH327722 FBL327719:FBL327722 ERP327719:ERP327722 EHT327719:EHT327722 DXX327719:DXX327722 DOB327719:DOB327722 DEF327719:DEF327722 CUJ327719:CUJ327722 CKN327719:CKN327722 CAR327719:CAR327722 BQV327719:BQV327722 BGZ327719:BGZ327722 AXD327719:AXD327722 ANH327719:ANH327722 ADL327719:ADL327722 TP327719:TP327722 JT327719:JT327722 X327719:X327722 WWF262183:WWF262186 WMJ262183:WMJ262186 WCN262183:WCN262186 VSR262183:VSR262186 VIV262183:VIV262186 UYZ262183:UYZ262186 UPD262183:UPD262186 UFH262183:UFH262186 TVL262183:TVL262186 TLP262183:TLP262186 TBT262183:TBT262186 SRX262183:SRX262186 SIB262183:SIB262186 RYF262183:RYF262186 ROJ262183:ROJ262186 REN262183:REN262186 QUR262183:QUR262186 QKV262183:QKV262186 QAZ262183:QAZ262186 PRD262183:PRD262186 PHH262183:PHH262186 OXL262183:OXL262186 ONP262183:ONP262186 ODT262183:ODT262186 NTX262183:NTX262186 NKB262183:NKB262186 NAF262183:NAF262186 MQJ262183:MQJ262186 MGN262183:MGN262186 LWR262183:LWR262186 LMV262183:LMV262186 LCZ262183:LCZ262186 KTD262183:KTD262186 KJH262183:KJH262186 JZL262183:JZL262186 JPP262183:JPP262186 JFT262183:JFT262186 IVX262183:IVX262186 IMB262183:IMB262186 ICF262183:ICF262186 HSJ262183:HSJ262186 HIN262183:HIN262186 GYR262183:GYR262186 GOV262183:GOV262186 GEZ262183:GEZ262186 FVD262183:FVD262186 FLH262183:FLH262186 FBL262183:FBL262186 ERP262183:ERP262186 EHT262183:EHT262186 DXX262183:DXX262186 DOB262183:DOB262186 DEF262183:DEF262186 CUJ262183:CUJ262186 CKN262183:CKN262186 CAR262183:CAR262186 BQV262183:BQV262186 BGZ262183:BGZ262186 AXD262183:AXD262186 ANH262183:ANH262186 ADL262183:ADL262186 TP262183:TP262186 JT262183:JT262186 X262183:X262186 WWF196647:WWF196650 WMJ196647:WMJ196650 WCN196647:WCN196650 VSR196647:VSR196650 VIV196647:VIV196650 UYZ196647:UYZ196650 UPD196647:UPD196650 UFH196647:UFH196650 TVL196647:TVL196650 TLP196647:TLP196650 TBT196647:TBT196650 SRX196647:SRX196650 SIB196647:SIB196650 RYF196647:RYF196650 ROJ196647:ROJ196650 REN196647:REN196650 QUR196647:QUR196650 QKV196647:QKV196650 QAZ196647:QAZ196650 PRD196647:PRD196650 PHH196647:PHH196650 OXL196647:OXL196650 ONP196647:ONP196650 ODT196647:ODT196650 NTX196647:NTX196650 NKB196647:NKB196650 NAF196647:NAF196650 MQJ196647:MQJ196650 MGN196647:MGN196650 LWR196647:LWR196650 LMV196647:LMV196650 LCZ196647:LCZ196650 KTD196647:KTD196650 KJH196647:KJH196650 JZL196647:JZL196650 JPP196647:JPP196650 JFT196647:JFT196650 IVX196647:IVX196650 IMB196647:IMB196650 ICF196647:ICF196650 HSJ196647:HSJ196650 HIN196647:HIN196650 GYR196647:GYR196650 GOV196647:GOV196650 GEZ196647:GEZ196650 FVD196647:FVD196650 FLH196647:FLH196650 FBL196647:FBL196650 ERP196647:ERP196650 EHT196647:EHT196650 DXX196647:DXX196650 DOB196647:DOB196650 DEF196647:DEF196650 CUJ196647:CUJ196650 CKN196647:CKN196650 CAR196647:CAR196650 BQV196647:BQV196650 BGZ196647:BGZ196650 AXD196647:AXD196650 ANH196647:ANH196650 ADL196647:ADL196650 TP196647:TP196650 JT196647:JT196650 X196647:X196650 WWF131111:WWF131114 WMJ131111:WMJ131114 WCN131111:WCN131114 VSR131111:VSR131114 VIV131111:VIV131114 UYZ131111:UYZ131114 UPD131111:UPD131114 UFH131111:UFH131114 TVL131111:TVL131114 TLP131111:TLP131114 TBT131111:TBT131114 SRX131111:SRX131114 SIB131111:SIB131114 RYF131111:RYF131114 ROJ131111:ROJ131114 REN131111:REN131114 QUR131111:QUR131114 QKV131111:QKV131114 QAZ131111:QAZ131114 PRD131111:PRD131114 PHH131111:PHH131114 OXL131111:OXL131114 ONP131111:ONP131114 ODT131111:ODT131114 NTX131111:NTX131114 NKB131111:NKB131114 NAF131111:NAF131114 MQJ131111:MQJ131114 MGN131111:MGN131114 LWR131111:LWR131114 LMV131111:LMV131114 LCZ131111:LCZ131114 KTD131111:KTD131114 KJH131111:KJH131114 JZL131111:JZL131114 JPP131111:JPP131114 JFT131111:JFT131114 IVX131111:IVX131114 IMB131111:IMB131114 ICF131111:ICF131114 HSJ131111:HSJ131114 HIN131111:HIN131114 GYR131111:GYR131114 GOV131111:GOV131114 GEZ131111:GEZ131114 FVD131111:FVD131114 FLH131111:FLH131114 FBL131111:FBL131114 ERP131111:ERP131114 EHT131111:EHT131114 DXX131111:DXX131114 DOB131111:DOB131114 DEF131111:DEF131114 CUJ131111:CUJ131114 CKN131111:CKN131114 CAR131111:CAR131114 BQV131111:BQV131114 BGZ131111:BGZ131114 AXD131111:AXD131114 ANH131111:ANH131114 ADL131111:ADL131114 TP131111:TP131114 JT131111:JT131114 X131111:X131114 WWF65575:WWF65578 WMJ65575:WMJ65578 WCN65575:WCN65578 VSR65575:VSR65578 VIV65575:VIV65578 UYZ65575:UYZ65578 UPD65575:UPD65578 UFH65575:UFH65578 TVL65575:TVL65578 TLP65575:TLP65578 TBT65575:TBT65578 SRX65575:SRX65578 SIB65575:SIB65578 RYF65575:RYF65578 ROJ65575:ROJ65578 REN65575:REN65578 QUR65575:QUR65578 QKV65575:QKV65578 QAZ65575:QAZ65578 PRD65575:PRD65578 PHH65575:PHH65578 OXL65575:OXL65578 ONP65575:ONP65578 ODT65575:ODT65578 NTX65575:NTX65578 NKB65575:NKB65578 NAF65575:NAF65578 MQJ65575:MQJ65578 MGN65575:MGN65578 LWR65575:LWR65578 LMV65575:LMV65578 LCZ65575:LCZ65578 KTD65575:KTD65578 KJH65575:KJH65578 JZL65575:JZL65578 JPP65575:JPP65578 JFT65575:JFT65578 IVX65575:IVX65578 IMB65575:IMB65578 ICF65575:ICF65578 HSJ65575:HSJ65578 HIN65575:HIN65578 GYR65575:GYR65578 GOV65575:GOV65578 GEZ65575:GEZ65578 FVD65575:FVD65578 FLH65575:FLH65578 FBL65575:FBL65578 ERP65575:ERP65578 EHT65575:EHT65578 DXX65575:DXX65578 DOB65575:DOB65578 DEF65575:DEF65578 CUJ65575:CUJ65578 CKN65575:CKN65578 CAR65575:CAR65578 BQV65575:BQV65578 BGZ65575:BGZ65578 AXD65575:AXD65578 ANH65575:ANH65578 ADL65575:ADL65578 TP65575:TP65578 JT65575:JT65578 X65575:X65578 WWF40:WWF43 WMJ40:WMJ43 WCN40:WCN43 VSR40:VSR43 VIV40:VIV43 UYZ40:UYZ43 UPD40:UPD43 UFH40:UFH43 TVL40:TVL43 TLP40:TLP43 TBT40:TBT43 SRX40:SRX43 SIB40:SIB43 RYF40:RYF43 ROJ40:ROJ43 REN40:REN43 QUR40:QUR43 QKV40:QKV43 QAZ40:QAZ43 PRD40:PRD43 PHH40:PHH43 OXL40:OXL43 ONP40:ONP43 ODT40:ODT43 NTX40:NTX43 NKB40:NKB43 NAF40:NAF43 MQJ40:MQJ43 MGN40:MGN43 LWR40:LWR43 LMV40:LMV43 LCZ40:LCZ43 KTD40:KTD43 KJH40:KJH43 JZL40:JZL43 JPP40:JPP43 JFT40:JFT43 IVX40:IVX43 IMB40:IMB43 ICF40:ICF43 HSJ40:HSJ43 HIN40:HIN43 GYR40:GYR43 GOV40:GOV43 GEZ40:GEZ43 FVD40:FVD43 FLH40:FLH43 FBL40:FBL43 ERP40:ERP43 EHT40:EHT43 DXX40:DXX43 DOB40:DOB43 DEF40:DEF43 CUJ40:CUJ43 CKN40:CKN43 CAR40:CAR43 BQV40:BQV43 BGZ40:BGZ43 AXD40:AXD43 ANH40:ANH43 ADL40:ADL43 TP40:TP43" xr:uid="{00000000-0002-0000-0200-000000000000}">
      <formula1>$BB$39:$BB$41</formula1>
    </dataValidation>
    <dataValidation allowBlank="1" showInputMessage="1" showErrorMessage="1" sqref="U44 JQ44 TM44 ADI44 ANE44 AXA44 BGW44 BQS44 CAO44 CKK44 CUG44 DEC44 DNY44 DXU44 EHQ44 ERM44 FBI44 FLE44 FVA44 GEW44 GOS44 GYO44 HIK44 HSG44 ICC44 ILY44 IVU44 JFQ44 JPM44 JZI44 KJE44 KTA44 LCW44 LMS44 LWO44 MGK44 MQG44 NAC44 NJY44 NTU44 ODQ44 ONM44 OXI44 PHE44 PRA44 QAW44 QKS44 QUO44 REK44 ROG44 RYC44 SHY44 SRU44 TBQ44 TLM44 TVI44 UFE44 UPA44 UYW44 VIS44 VSO44 WCK44 WMG44 WWC44 U65579 JQ65579 TM65579 ADI65579 ANE65579 AXA65579 BGW65579 BQS65579 CAO65579 CKK65579 CUG65579 DEC65579 DNY65579 DXU65579 EHQ65579 ERM65579 FBI65579 FLE65579 FVA65579 GEW65579 GOS65579 GYO65579 HIK65579 HSG65579 ICC65579 ILY65579 IVU65579 JFQ65579 JPM65579 JZI65579 KJE65579 KTA65579 LCW65579 LMS65579 LWO65579 MGK65579 MQG65579 NAC65579 NJY65579 NTU65579 ODQ65579 ONM65579 OXI65579 PHE65579 PRA65579 QAW65579 QKS65579 QUO65579 REK65579 ROG65579 RYC65579 SHY65579 SRU65579 TBQ65579 TLM65579 TVI65579 UFE65579 UPA65579 UYW65579 VIS65579 VSO65579 WCK65579 WMG65579 WWC65579 U131115 JQ131115 TM131115 ADI131115 ANE131115 AXA131115 BGW131115 BQS131115 CAO131115 CKK131115 CUG131115 DEC131115 DNY131115 DXU131115 EHQ131115 ERM131115 FBI131115 FLE131115 FVA131115 GEW131115 GOS131115 GYO131115 HIK131115 HSG131115 ICC131115 ILY131115 IVU131115 JFQ131115 JPM131115 JZI131115 KJE131115 KTA131115 LCW131115 LMS131115 LWO131115 MGK131115 MQG131115 NAC131115 NJY131115 NTU131115 ODQ131115 ONM131115 OXI131115 PHE131115 PRA131115 QAW131115 QKS131115 QUO131115 REK131115 ROG131115 RYC131115 SHY131115 SRU131115 TBQ131115 TLM131115 TVI131115 UFE131115 UPA131115 UYW131115 VIS131115 VSO131115 WCK131115 WMG131115 WWC131115 U196651 JQ196651 TM196651 ADI196651 ANE196651 AXA196651 BGW196651 BQS196651 CAO196651 CKK196651 CUG196651 DEC196651 DNY196651 DXU196651 EHQ196651 ERM196651 FBI196651 FLE196651 FVA196651 GEW196651 GOS196651 GYO196651 HIK196651 HSG196651 ICC196651 ILY196651 IVU196651 JFQ196651 JPM196651 JZI196651 KJE196651 KTA196651 LCW196651 LMS196651 LWO196651 MGK196651 MQG196651 NAC196651 NJY196651 NTU196651 ODQ196651 ONM196651 OXI196651 PHE196651 PRA196651 QAW196651 QKS196651 QUO196651 REK196651 ROG196651 RYC196651 SHY196651 SRU196651 TBQ196651 TLM196651 TVI196651 UFE196651 UPA196651 UYW196651 VIS196651 VSO196651 WCK196651 WMG196651 WWC196651 U262187 JQ262187 TM262187 ADI262187 ANE262187 AXA262187 BGW262187 BQS262187 CAO262187 CKK262187 CUG262187 DEC262187 DNY262187 DXU262187 EHQ262187 ERM262187 FBI262187 FLE262187 FVA262187 GEW262187 GOS262187 GYO262187 HIK262187 HSG262187 ICC262187 ILY262187 IVU262187 JFQ262187 JPM262187 JZI262187 KJE262187 KTA262187 LCW262187 LMS262187 LWO262187 MGK262187 MQG262187 NAC262187 NJY262187 NTU262187 ODQ262187 ONM262187 OXI262187 PHE262187 PRA262187 QAW262187 QKS262187 QUO262187 REK262187 ROG262187 RYC262187 SHY262187 SRU262187 TBQ262187 TLM262187 TVI262187 UFE262187 UPA262187 UYW262187 VIS262187 VSO262187 WCK262187 WMG262187 WWC262187 U327723 JQ327723 TM327723 ADI327723 ANE327723 AXA327723 BGW327723 BQS327723 CAO327723 CKK327723 CUG327723 DEC327723 DNY327723 DXU327723 EHQ327723 ERM327723 FBI327723 FLE327723 FVA327723 GEW327723 GOS327723 GYO327723 HIK327723 HSG327723 ICC327723 ILY327723 IVU327723 JFQ327723 JPM327723 JZI327723 KJE327723 KTA327723 LCW327723 LMS327723 LWO327723 MGK327723 MQG327723 NAC327723 NJY327723 NTU327723 ODQ327723 ONM327723 OXI327723 PHE327723 PRA327723 QAW327723 QKS327723 QUO327723 REK327723 ROG327723 RYC327723 SHY327723 SRU327723 TBQ327723 TLM327723 TVI327723 UFE327723 UPA327723 UYW327723 VIS327723 VSO327723 WCK327723 WMG327723 WWC327723 U393259 JQ393259 TM393259 ADI393259 ANE393259 AXA393259 BGW393259 BQS393259 CAO393259 CKK393259 CUG393259 DEC393259 DNY393259 DXU393259 EHQ393259 ERM393259 FBI393259 FLE393259 FVA393259 GEW393259 GOS393259 GYO393259 HIK393259 HSG393259 ICC393259 ILY393259 IVU393259 JFQ393259 JPM393259 JZI393259 KJE393259 KTA393259 LCW393259 LMS393259 LWO393259 MGK393259 MQG393259 NAC393259 NJY393259 NTU393259 ODQ393259 ONM393259 OXI393259 PHE393259 PRA393259 QAW393259 QKS393259 QUO393259 REK393259 ROG393259 RYC393259 SHY393259 SRU393259 TBQ393259 TLM393259 TVI393259 UFE393259 UPA393259 UYW393259 VIS393259 VSO393259 WCK393259 WMG393259 WWC393259 U458795 JQ458795 TM458795 ADI458795 ANE458795 AXA458795 BGW458795 BQS458795 CAO458795 CKK458795 CUG458795 DEC458795 DNY458795 DXU458795 EHQ458795 ERM458795 FBI458795 FLE458795 FVA458795 GEW458795 GOS458795 GYO458795 HIK458795 HSG458795 ICC458795 ILY458795 IVU458795 JFQ458795 JPM458795 JZI458795 KJE458795 KTA458795 LCW458795 LMS458795 LWO458795 MGK458795 MQG458795 NAC458795 NJY458795 NTU458795 ODQ458795 ONM458795 OXI458795 PHE458795 PRA458795 QAW458795 QKS458795 QUO458795 REK458795 ROG458795 RYC458795 SHY458795 SRU458795 TBQ458795 TLM458795 TVI458795 UFE458795 UPA458795 UYW458795 VIS458795 VSO458795 WCK458795 WMG458795 WWC458795 U524331 JQ524331 TM524331 ADI524331 ANE524331 AXA524331 BGW524331 BQS524331 CAO524331 CKK524331 CUG524331 DEC524331 DNY524331 DXU524331 EHQ524331 ERM524331 FBI524331 FLE524331 FVA524331 GEW524331 GOS524331 GYO524331 HIK524331 HSG524331 ICC524331 ILY524331 IVU524331 JFQ524331 JPM524331 JZI524331 KJE524331 KTA524331 LCW524331 LMS524331 LWO524331 MGK524331 MQG524331 NAC524331 NJY524331 NTU524331 ODQ524331 ONM524331 OXI524331 PHE524331 PRA524331 QAW524331 QKS524331 QUO524331 REK524331 ROG524331 RYC524331 SHY524331 SRU524331 TBQ524331 TLM524331 TVI524331 UFE524331 UPA524331 UYW524331 VIS524331 VSO524331 WCK524331 WMG524331 WWC524331 U589867 JQ589867 TM589867 ADI589867 ANE589867 AXA589867 BGW589867 BQS589867 CAO589867 CKK589867 CUG589867 DEC589867 DNY589867 DXU589867 EHQ589867 ERM589867 FBI589867 FLE589867 FVA589867 GEW589867 GOS589867 GYO589867 HIK589867 HSG589867 ICC589867 ILY589867 IVU589867 JFQ589867 JPM589867 JZI589867 KJE589867 KTA589867 LCW589867 LMS589867 LWO589867 MGK589867 MQG589867 NAC589867 NJY589867 NTU589867 ODQ589867 ONM589867 OXI589867 PHE589867 PRA589867 QAW589867 QKS589867 QUO589867 REK589867 ROG589867 RYC589867 SHY589867 SRU589867 TBQ589867 TLM589867 TVI589867 UFE589867 UPA589867 UYW589867 VIS589867 VSO589867 WCK589867 WMG589867 WWC589867 U655403 JQ655403 TM655403 ADI655403 ANE655403 AXA655403 BGW655403 BQS655403 CAO655403 CKK655403 CUG655403 DEC655403 DNY655403 DXU655403 EHQ655403 ERM655403 FBI655403 FLE655403 FVA655403 GEW655403 GOS655403 GYO655403 HIK655403 HSG655403 ICC655403 ILY655403 IVU655403 JFQ655403 JPM655403 JZI655403 KJE655403 KTA655403 LCW655403 LMS655403 LWO655403 MGK655403 MQG655403 NAC655403 NJY655403 NTU655403 ODQ655403 ONM655403 OXI655403 PHE655403 PRA655403 QAW655403 QKS655403 QUO655403 REK655403 ROG655403 RYC655403 SHY655403 SRU655403 TBQ655403 TLM655403 TVI655403 UFE655403 UPA655403 UYW655403 VIS655403 VSO655403 WCK655403 WMG655403 WWC655403 U720939 JQ720939 TM720939 ADI720939 ANE720939 AXA720939 BGW720939 BQS720939 CAO720939 CKK720939 CUG720939 DEC720939 DNY720939 DXU720939 EHQ720939 ERM720939 FBI720939 FLE720939 FVA720939 GEW720939 GOS720939 GYO720939 HIK720939 HSG720939 ICC720939 ILY720939 IVU720939 JFQ720939 JPM720939 JZI720939 KJE720939 KTA720939 LCW720939 LMS720939 LWO720939 MGK720939 MQG720939 NAC720939 NJY720939 NTU720939 ODQ720939 ONM720939 OXI720939 PHE720939 PRA720939 QAW720939 QKS720939 QUO720939 REK720939 ROG720939 RYC720939 SHY720939 SRU720939 TBQ720939 TLM720939 TVI720939 UFE720939 UPA720939 UYW720939 VIS720939 VSO720939 WCK720939 WMG720939 WWC720939 U786475 JQ786475 TM786475 ADI786475 ANE786475 AXA786475 BGW786475 BQS786475 CAO786475 CKK786475 CUG786475 DEC786475 DNY786475 DXU786475 EHQ786475 ERM786475 FBI786475 FLE786475 FVA786475 GEW786475 GOS786475 GYO786475 HIK786475 HSG786475 ICC786475 ILY786475 IVU786475 JFQ786475 JPM786475 JZI786475 KJE786475 KTA786475 LCW786475 LMS786475 LWO786475 MGK786475 MQG786475 NAC786475 NJY786475 NTU786475 ODQ786475 ONM786475 OXI786475 PHE786475 PRA786475 QAW786475 QKS786475 QUO786475 REK786475 ROG786475 RYC786475 SHY786475 SRU786475 TBQ786475 TLM786475 TVI786475 UFE786475 UPA786475 UYW786475 VIS786475 VSO786475 WCK786475 WMG786475 WWC786475 U852011 JQ852011 TM852011 ADI852011 ANE852011 AXA852011 BGW852011 BQS852011 CAO852011 CKK852011 CUG852011 DEC852011 DNY852011 DXU852011 EHQ852011 ERM852011 FBI852011 FLE852011 FVA852011 GEW852011 GOS852011 GYO852011 HIK852011 HSG852011 ICC852011 ILY852011 IVU852011 JFQ852011 JPM852011 JZI852011 KJE852011 KTA852011 LCW852011 LMS852011 LWO852011 MGK852011 MQG852011 NAC852011 NJY852011 NTU852011 ODQ852011 ONM852011 OXI852011 PHE852011 PRA852011 QAW852011 QKS852011 QUO852011 REK852011 ROG852011 RYC852011 SHY852011 SRU852011 TBQ852011 TLM852011 TVI852011 UFE852011 UPA852011 UYW852011 VIS852011 VSO852011 WCK852011 WMG852011 WWC852011 U917547 JQ917547 TM917547 ADI917547 ANE917547 AXA917547 BGW917547 BQS917547 CAO917547 CKK917547 CUG917547 DEC917547 DNY917547 DXU917547 EHQ917547 ERM917547 FBI917547 FLE917547 FVA917547 GEW917547 GOS917547 GYO917547 HIK917547 HSG917547 ICC917547 ILY917547 IVU917547 JFQ917547 JPM917547 JZI917547 KJE917547 KTA917547 LCW917547 LMS917547 LWO917547 MGK917547 MQG917547 NAC917547 NJY917547 NTU917547 ODQ917547 ONM917547 OXI917547 PHE917547 PRA917547 QAW917547 QKS917547 QUO917547 REK917547 ROG917547 RYC917547 SHY917547 SRU917547 TBQ917547 TLM917547 TVI917547 UFE917547 UPA917547 UYW917547 VIS917547 VSO917547 WCK917547 WMG917547 WWC917547 U983083 JQ983083 TM983083 ADI983083 ANE983083 AXA983083 BGW983083 BQS983083 CAO983083 CKK983083 CUG983083 DEC983083 DNY983083 DXU983083 EHQ983083 ERM983083 FBI983083 FLE983083 FVA983083 GEW983083 GOS983083 GYO983083 HIK983083 HSG983083 ICC983083 ILY983083 IVU983083 JFQ983083 JPM983083 JZI983083 KJE983083 KTA983083 LCW983083 LMS983083 LWO983083 MGK983083 MQG983083 NAC983083 NJY983083 NTU983083 ODQ983083 ONM983083 OXI983083 PHE983083 PRA983083 QAW983083 QKS983083 QUO983083 REK983083 ROG983083 RYC983083 SHY983083 SRU983083 TBQ983083 TLM983083 TVI983083 UFE983083 UPA983083 UYW983083 VIS983083 VSO983083 WCK983083 WMG983083 WWC983083 U61 JQ61 TM61 ADI61 ANE61 AXA61 BGW61 BQS61 CAO61 CKK61 CUG61 DEC61 DNY61 DXU61 EHQ61 ERM61 FBI61 FLE61 FVA61 GEW61 GOS61 GYO61 HIK61 HSG61 ICC61 ILY61 IVU61 JFQ61 JPM61 JZI61 KJE61 KTA61 LCW61 LMS61 LWO61 MGK61 MQG61 NAC61 NJY61 NTU61 ODQ61 ONM61 OXI61 PHE61 PRA61 QAW61 QKS61 QUO61 REK61 ROG61 RYC61 SHY61 SRU61 TBQ61 TLM61 TVI61 UFE61 UPA61 UYW61 VIS61 VSO61 WCK61 WMG61 WWC61 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U65598 JQ65598 TM65598 ADI65598 ANE65598 AXA65598 BGW65598 BQS65598 CAO65598 CKK65598 CUG65598 DEC65598 DNY65598 DXU65598 EHQ65598 ERM65598 FBI65598 FLE65598 FVA65598 GEW65598 GOS65598 GYO65598 HIK65598 HSG65598 ICC65598 ILY65598 IVU65598 JFQ65598 JPM65598 JZI65598 KJE65598 KTA65598 LCW65598 LMS65598 LWO65598 MGK65598 MQG65598 NAC65598 NJY65598 NTU65598 ODQ65598 ONM65598 OXI65598 PHE65598 PRA65598 QAW65598 QKS65598 QUO65598 REK65598 ROG65598 RYC65598 SHY65598 SRU65598 TBQ65598 TLM65598 TVI65598 UFE65598 UPA65598 UYW65598 VIS65598 VSO65598 WCK65598 WMG65598 WWC65598 U131134 JQ131134 TM131134 ADI131134 ANE131134 AXA131134 BGW131134 BQS131134 CAO131134 CKK131134 CUG131134 DEC131134 DNY131134 DXU131134 EHQ131134 ERM131134 FBI131134 FLE131134 FVA131134 GEW131134 GOS131134 GYO131134 HIK131134 HSG131134 ICC131134 ILY131134 IVU131134 JFQ131134 JPM131134 JZI131134 KJE131134 KTA131134 LCW131134 LMS131134 LWO131134 MGK131134 MQG131134 NAC131134 NJY131134 NTU131134 ODQ131134 ONM131134 OXI131134 PHE131134 PRA131134 QAW131134 QKS131134 QUO131134 REK131134 ROG131134 RYC131134 SHY131134 SRU131134 TBQ131134 TLM131134 TVI131134 UFE131134 UPA131134 UYW131134 VIS131134 VSO131134 WCK131134 WMG131134 WWC131134 U196670 JQ196670 TM196670 ADI196670 ANE196670 AXA196670 BGW196670 BQS196670 CAO196670 CKK196670 CUG196670 DEC196670 DNY196670 DXU196670 EHQ196670 ERM196670 FBI196670 FLE196670 FVA196670 GEW196670 GOS196670 GYO196670 HIK196670 HSG196670 ICC196670 ILY196670 IVU196670 JFQ196670 JPM196670 JZI196670 KJE196670 KTA196670 LCW196670 LMS196670 LWO196670 MGK196670 MQG196670 NAC196670 NJY196670 NTU196670 ODQ196670 ONM196670 OXI196670 PHE196670 PRA196670 QAW196670 QKS196670 QUO196670 REK196670 ROG196670 RYC196670 SHY196670 SRU196670 TBQ196670 TLM196670 TVI196670 UFE196670 UPA196670 UYW196670 VIS196670 VSO196670 WCK196670 WMG196670 WWC196670 U262206 JQ262206 TM262206 ADI262206 ANE262206 AXA262206 BGW262206 BQS262206 CAO262206 CKK262206 CUG262206 DEC262206 DNY262206 DXU262206 EHQ262206 ERM262206 FBI262206 FLE262206 FVA262206 GEW262206 GOS262206 GYO262206 HIK262206 HSG262206 ICC262206 ILY262206 IVU262206 JFQ262206 JPM262206 JZI262206 KJE262206 KTA262206 LCW262206 LMS262206 LWO262206 MGK262206 MQG262206 NAC262206 NJY262206 NTU262206 ODQ262206 ONM262206 OXI262206 PHE262206 PRA262206 QAW262206 QKS262206 QUO262206 REK262206 ROG262206 RYC262206 SHY262206 SRU262206 TBQ262206 TLM262206 TVI262206 UFE262206 UPA262206 UYW262206 VIS262206 VSO262206 WCK262206 WMG262206 WWC262206 U327742 JQ327742 TM327742 ADI327742 ANE327742 AXA327742 BGW327742 BQS327742 CAO327742 CKK327742 CUG327742 DEC327742 DNY327742 DXU327742 EHQ327742 ERM327742 FBI327742 FLE327742 FVA327742 GEW327742 GOS327742 GYO327742 HIK327742 HSG327742 ICC327742 ILY327742 IVU327742 JFQ327742 JPM327742 JZI327742 KJE327742 KTA327742 LCW327742 LMS327742 LWO327742 MGK327742 MQG327742 NAC327742 NJY327742 NTU327742 ODQ327742 ONM327742 OXI327742 PHE327742 PRA327742 QAW327742 QKS327742 QUO327742 REK327742 ROG327742 RYC327742 SHY327742 SRU327742 TBQ327742 TLM327742 TVI327742 UFE327742 UPA327742 UYW327742 VIS327742 VSO327742 WCK327742 WMG327742 WWC327742 U393278 JQ393278 TM393278 ADI393278 ANE393278 AXA393278 BGW393278 BQS393278 CAO393278 CKK393278 CUG393278 DEC393278 DNY393278 DXU393278 EHQ393278 ERM393278 FBI393278 FLE393278 FVA393278 GEW393278 GOS393278 GYO393278 HIK393278 HSG393278 ICC393278 ILY393278 IVU393278 JFQ393278 JPM393278 JZI393278 KJE393278 KTA393278 LCW393278 LMS393278 LWO393278 MGK393278 MQG393278 NAC393278 NJY393278 NTU393278 ODQ393278 ONM393278 OXI393278 PHE393278 PRA393278 QAW393278 QKS393278 QUO393278 REK393278 ROG393278 RYC393278 SHY393278 SRU393278 TBQ393278 TLM393278 TVI393278 UFE393278 UPA393278 UYW393278 VIS393278 VSO393278 WCK393278 WMG393278 WWC393278 U458814 JQ458814 TM458814 ADI458814 ANE458814 AXA458814 BGW458814 BQS458814 CAO458814 CKK458814 CUG458814 DEC458814 DNY458814 DXU458814 EHQ458814 ERM458814 FBI458814 FLE458814 FVA458814 GEW458814 GOS458814 GYO458814 HIK458814 HSG458814 ICC458814 ILY458814 IVU458814 JFQ458814 JPM458814 JZI458814 KJE458814 KTA458814 LCW458814 LMS458814 LWO458814 MGK458814 MQG458814 NAC458814 NJY458814 NTU458814 ODQ458814 ONM458814 OXI458814 PHE458814 PRA458814 QAW458814 QKS458814 QUO458814 REK458814 ROG458814 RYC458814 SHY458814 SRU458814 TBQ458814 TLM458814 TVI458814 UFE458814 UPA458814 UYW458814 VIS458814 VSO458814 WCK458814 WMG458814 WWC458814 U524350 JQ524350 TM524350 ADI524350 ANE524350 AXA524350 BGW524350 BQS524350 CAO524350 CKK524350 CUG524350 DEC524350 DNY524350 DXU524350 EHQ524350 ERM524350 FBI524350 FLE524350 FVA524350 GEW524350 GOS524350 GYO524350 HIK524350 HSG524350 ICC524350 ILY524350 IVU524350 JFQ524350 JPM524350 JZI524350 KJE524350 KTA524350 LCW524350 LMS524350 LWO524350 MGK524350 MQG524350 NAC524350 NJY524350 NTU524350 ODQ524350 ONM524350 OXI524350 PHE524350 PRA524350 QAW524350 QKS524350 QUO524350 REK524350 ROG524350 RYC524350 SHY524350 SRU524350 TBQ524350 TLM524350 TVI524350 UFE524350 UPA524350 UYW524350 VIS524350 VSO524350 WCK524350 WMG524350 WWC524350 U589886 JQ589886 TM589886 ADI589886 ANE589886 AXA589886 BGW589886 BQS589886 CAO589886 CKK589886 CUG589886 DEC589886 DNY589886 DXU589886 EHQ589886 ERM589886 FBI589886 FLE589886 FVA589886 GEW589886 GOS589886 GYO589886 HIK589886 HSG589886 ICC589886 ILY589886 IVU589886 JFQ589886 JPM589886 JZI589886 KJE589886 KTA589886 LCW589886 LMS589886 LWO589886 MGK589886 MQG589886 NAC589886 NJY589886 NTU589886 ODQ589886 ONM589886 OXI589886 PHE589886 PRA589886 QAW589886 QKS589886 QUO589886 REK589886 ROG589886 RYC589886 SHY589886 SRU589886 TBQ589886 TLM589886 TVI589886 UFE589886 UPA589886 UYW589886 VIS589886 VSO589886 WCK589886 WMG589886 WWC589886 U655422 JQ655422 TM655422 ADI655422 ANE655422 AXA655422 BGW655422 BQS655422 CAO655422 CKK655422 CUG655422 DEC655422 DNY655422 DXU655422 EHQ655422 ERM655422 FBI655422 FLE655422 FVA655422 GEW655422 GOS655422 GYO655422 HIK655422 HSG655422 ICC655422 ILY655422 IVU655422 JFQ655422 JPM655422 JZI655422 KJE655422 KTA655422 LCW655422 LMS655422 LWO655422 MGK655422 MQG655422 NAC655422 NJY655422 NTU655422 ODQ655422 ONM655422 OXI655422 PHE655422 PRA655422 QAW655422 QKS655422 QUO655422 REK655422 ROG655422 RYC655422 SHY655422 SRU655422 TBQ655422 TLM655422 TVI655422 UFE655422 UPA655422 UYW655422 VIS655422 VSO655422 WCK655422 WMG655422 WWC655422 U720958 JQ720958 TM720958 ADI720958 ANE720958 AXA720958 BGW720958 BQS720958 CAO720958 CKK720958 CUG720958 DEC720958 DNY720958 DXU720958 EHQ720958 ERM720958 FBI720958 FLE720958 FVA720958 GEW720958 GOS720958 GYO720958 HIK720958 HSG720958 ICC720958 ILY720958 IVU720958 JFQ720958 JPM720958 JZI720958 KJE720958 KTA720958 LCW720958 LMS720958 LWO720958 MGK720958 MQG720958 NAC720958 NJY720958 NTU720958 ODQ720958 ONM720958 OXI720958 PHE720958 PRA720958 QAW720958 QKS720958 QUO720958 REK720958 ROG720958 RYC720958 SHY720958 SRU720958 TBQ720958 TLM720958 TVI720958 UFE720958 UPA720958 UYW720958 VIS720958 VSO720958 WCK720958 WMG720958 WWC720958 U786494 JQ786494 TM786494 ADI786494 ANE786494 AXA786494 BGW786494 BQS786494 CAO786494 CKK786494 CUG786494 DEC786494 DNY786494 DXU786494 EHQ786494 ERM786494 FBI786494 FLE786494 FVA786494 GEW786494 GOS786494 GYO786494 HIK786494 HSG786494 ICC786494 ILY786494 IVU786494 JFQ786494 JPM786494 JZI786494 KJE786494 KTA786494 LCW786494 LMS786494 LWO786494 MGK786494 MQG786494 NAC786494 NJY786494 NTU786494 ODQ786494 ONM786494 OXI786494 PHE786494 PRA786494 QAW786494 QKS786494 QUO786494 REK786494 ROG786494 RYC786494 SHY786494 SRU786494 TBQ786494 TLM786494 TVI786494 UFE786494 UPA786494 UYW786494 VIS786494 VSO786494 WCK786494 WMG786494 WWC786494 U852030 JQ852030 TM852030 ADI852030 ANE852030 AXA852030 BGW852030 BQS852030 CAO852030 CKK852030 CUG852030 DEC852030 DNY852030 DXU852030 EHQ852030 ERM852030 FBI852030 FLE852030 FVA852030 GEW852030 GOS852030 GYO852030 HIK852030 HSG852030 ICC852030 ILY852030 IVU852030 JFQ852030 JPM852030 JZI852030 KJE852030 KTA852030 LCW852030 LMS852030 LWO852030 MGK852030 MQG852030 NAC852030 NJY852030 NTU852030 ODQ852030 ONM852030 OXI852030 PHE852030 PRA852030 QAW852030 QKS852030 QUO852030 REK852030 ROG852030 RYC852030 SHY852030 SRU852030 TBQ852030 TLM852030 TVI852030 UFE852030 UPA852030 UYW852030 VIS852030 VSO852030 WCK852030 WMG852030 WWC852030 U917566 JQ917566 TM917566 ADI917566 ANE917566 AXA917566 BGW917566 BQS917566 CAO917566 CKK917566 CUG917566 DEC917566 DNY917566 DXU917566 EHQ917566 ERM917566 FBI917566 FLE917566 FVA917566 GEW917566 GOS917566 GYO917566 HIK917566 HSG917566 ICC917566 ILY917566 IVU917566 JFQ917566 JPM917566 JZI917566 KJE917566 KTA917566 LCW917566 LMS917566 LWO917566 MGK917566 MQG917566 NAC917566 NJY917566 NTU917566 ODQ917566 ONM917566 OXI917566 PHE917566 PRA917566 QAW917566 QKS917566 QUO917566 REK917566 ROG917566 RYC917566 SHY917566 SRU917566 TBQ917566 TLM917566 TVI917566 UFE917566 UPA917566 UYW917566 VIS917566 VSO917566 WCK917566 WMG917566 WWC917566 U983102 JQ983102 TM983102 ADI983102 ANE983102 AXA983102 BGW983102 BQS983102 CAO983102 CKK983102 CUG983102 DEC983102 DNY983102 DXU983102 EHQ983102 ERM983102 FBI983102 FLE983102 FVA983102 GEW983102 GOS983102 GYO983102 HIK983102 HSG983102 ICC983102 ILY983102 IVU983102 JFQ983102 JPM983102 JZI983102 KJE983102 KTA983102 LCW983102 LMS983102 LWO983102 MGK983102 MQG983102 NAC983102 NJY983102 NTU983102 ODQ983102 ONM983102 OXI983102 PHE983102 PRA983102 QAW983102 QKS983102 QUO983102 REK983102 ROG983102 RYC983102 SHY983102 SRU983102 TBQ983102 TLM983102 TVI983102 UFE983102 UPA983102 UYW983102 VIS983102 VSO983102 WCK983102 WMG983102 WWC983102 V20" xr:uid="{00000000-0002-0000-0200-000001000000}"/>
    <dataValidation type="list" allowBlank="1" showInputMessage="1" showErrorMessage="1" sqref="T37 L37 B37:C37 H37:I37 O37:P37 R37 AP38 X37:X38 Z37:Z38 AI37 AF37 AC37:AE38 AK37" xr:uid="{00000000-0002-0000-0200-000002000000}">
      <formula1>#REF!</formula1>
    </dataValidation>
  </dataValidations>
  <pageMargins left="1.1023622047244095" right="0.11811023622047245" top="0.98425196850393704" bottom="0.74803149606299213" header="0.19685039370078741" footer="0.31496062992125984"/>
  <pageSetup paperSize="5" scale="45" orientation="landscape" r:id="rId1"/>
  <headerFooter>
    <oddHeader>&amp;C
MATRIZ DE IDENTIFICACIÓN Y SEGUIMIENTO A LOS 
RIESGOS INSTITUCIONALES</oddHeader>
  </headerFooter>
  <ignoredErrors>
    <ignoredError sqref="AB24" numberStoredAsText="1"/>
    <ignoredError sqref="AB57 AB38" formula="1"/>
  </ignoredErrors>
  <drawing r:id="rId2"/>
  <extLst>
    <ext xmlns:x14="http://schemas.microsoft.com/office/spreadsheetml/2009/9/main" uri="{78C0D931-6437-407d-A8EE-F0AAD7539E65}">
      <x14:conditionalFormattings>
        <x14:conditionalFormatting xmlns:xm="http://schemas.microsoft.com/office/excel/2006/main">
          <x14:cfRule type="cellIs" priority="243" operator="equal" id="{75A1D3BC-C2C5-424A-82A6-8F3A3F1D4431}">
            <xm:f>'D:\Users\myrian.mendoza\Downloads\[MATRIZ DE RIESGOS SEGDO 2023 (1).xlsx]Listas'!#REF!</xm:f>
            <x14:dxf>
              <font>
                <color rgb="FF9C0006"/>
              </font>
              <fill>
                <patternFill>
                  <bgColor rgb="FFFFC7CE"/>
                </patternFill>
              </fill>
            </x14:dxf>
          </x14:cfRule>
          <xm:sqref>T15</xm:sqref>
        </x14:conditionalFormatting>
        <x14:conditionalFormatting xmlns:xm="http://schemas.microsoft.com/office/excel/2006/main">
          <x14:cfRule type="cellIs" priority="118" operator="equal" id="{0419C45E-1601-4773-B561-E634A4198DC6}">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T20</xm:sqref>
        </x14:conditionalFormatting>
        <x14:conditionalFormatting xmlns:xm="http://schemas.microsoft.com/office/excel/2006/main">
          <x14:cfRule type="cellIs" priority="427" operator="equal" id="{605A8F1E-A2E9-4C20-9B1E-A4EDCBCB159F}">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T37</xm:sqref>
        </x14:conditionalFormatting>
        <x14:conditionalFormatting xmlns:xm="http://schemas.microsoft.com/office/excel/2006/main">
          <x14:cfRule type="cellIs" priority="69" operator="equal" id="{A5CA6716-19B6-47A5-8AEA-899F56917C01}">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T48</xm:sqref>
        </x14:conditionalFormatting>
        <x14:conditionalFormatting xmlns:xm="http://schemas.microsoft.com/office/excel/2006/main">
          <x14:cfRule type="cellIs" priority="119" operator="equal" id="{22BEBA38-871C-40E8-80DA-875D12CDFDC8}">
            <xm:f>'D:\Users\myrian.mendoza\Documents\2023\PROGRAMA DE TRANSPARENCIA Y ÉTICA PÚBLICA 2023\Programa de Transparencia 2023 - corregido v2\[Matriz OCOES V2.xlsx]Listas'!#REF!</xm:f>
            <x14:dxf>
              <font>
                <color rgb="FF9C0006"/>
              </font>
              <fill>
                <patternFill>
                  <bgColor rgb="FFFFC7CE"/>
                </patternFill>
              </fill>
            </x14:dxf>
          </x14:cfRule>
          <xm:sqref>V9:V10 AD10 AG9:AH10</xm:sqref>
        </x14:conditionalFormatting>
        <x14:conditionalFormatting xmlns:xm="http://schemas.microsoft.com/office/excel/2006/main">
          <x14:cfRule type="cellIs" priority="173" operator="equal" id="{96487722-966D-457A-95CA-8AFC206821F0}">
            <xm:f>'D:\Users\myrian.mendoza\Downloads\[MATRIZ DE RIESGOS SEGDO 2023 (1).xlsx]Listas'!#REF!</xm:f>
            <x14:dxf>
              <font>
                <color rgb="FF9C0006"/>
              </font>
              <fill>
                <patternFill>
                  <bgColor rgb="FFFFC7CE"/>
                </patternFill>
              </fill>
            </x14:dxf>
          </x14:cfRule>
          <xm:sqref>AF15:AG15</xm:sqref>
        </x14:conditionalFormatting>
        <x14:conditionalFormatting xmlns:xm="http://schemas.microsoft.com/office/excel/2006/main">
          <x14:cfRule type="cellIs" priority="72" operator="equal" id="{A8A8666E-0204-47E3-A961-5C99B24E9298}">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AF20:AG20</xm:sqref>
        </x14:conditionalFormatting>
        <x14:conditionalFormatting xmlns:xm="http://schemas.microsoft.com/office/excel/2006/main">
          <x14:cfRule type="cellIs" priority="315" operator="equal" id="{2E9737DA-7097-4A7B-8FAD-402B4C3D0B25}">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AF37:AG37</xm:sqref>
        </x14:conditionalFormatting>
        <x14:conditionalFormatting xmlns:xm="http://schemas.microsoft.com/office/excel/2006/main">
          <x14:cfRule type="cellIs" priority="23" operator="equal" id="{2FEB6D4A-47ED-4028-A3AD-0E5402391CD6}">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AF48:AG48</xm:sqref>
        </x14:conditionalFormatting>
        <x14:conditionalFormatting xmlns:xm="http://schemas.microsoft.com/office/excel/2006/main">
          <x14:cfRule type="cellIs" priority="172" operator="equal" id="{C1D3A907-3595-4CDC-97F7-AD455CE3F736}">
            <xm:f>'D:\Users\myrian.mendoza\Downloads\[MATRIZ DE RIESGOS SEGDO 2023 (1).xlsx]Listas'!#REF!</xm:f>
            <x14:dxf>
              <font>
                <color rgb="FF9C0006"/>
              </font>
              <fill>
                <patternFill>
                  <bgColor rgb="FFFFC7CE"/>
                </patternFill>
              </fill>
            </x14:dxf>
          </x14:cfRule>
          <xm:sqref>AI15</xm:sqref>
        </x14:conditionalFormatting>
        <x14:conditionalFormatting xmlns:xm="http://schemas.microsoft.com/office/excel/2006/main">
          <x14:cfRule type="cellIs" priority="71" operator="equal" id="{BEBAF74B-DBB3-4A8B-918A-B6184B5F823D}">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AI20</xm:sqref>
        </x14:conditionalFormatting>
        <x14:conditionalFormatting xmlns:xm="http://schemas.microsoft.com/office/excel/2006/main">
          <x14:cfRule type="cellIs" priority="314" operator="equal" id="{8F548AB1-F24E-4BEA-8C6F-D93B82AF750A}">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AI37</xm:sqref>
        </x14:conditionalFormatting>
        <x14:conditionalFormatting xmlns:xm="http://schemas.microsoft.com/office/excel/2006/main">
          <x14:cfRule type="cellIs" priority="22" operator="equal" id="{4F65ED96-DA3B-439F-AB80-4EF1CF4ADAC4}">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AI48</xm:sqref>
        </x14:conditionalFormatting>
        <x14:conditionalFormatting xmlns:xm="http://schemas.microsoft.com/office/excel/2006/main">
          <x14:cfRule type="cellIs" priority="220" operator="equal" id="{F8C0066A-693B-47CE-99C3-B7CC3C2C2654}">
            <xm:f>'D:\Users\myrian.mendoza\Downloads\[MATRIZ DE RIESGOS SEGDO 2023 (1).xlsx]Listas'!#REF!</xm:f>
            <x14:dxf>
              <font>
                <color rgb="FF9C0006"/>
              </font>
              <fill>
                <patternFill>
                  <bgColor rgb="FFFFC7CE"/>
                </patternFill>
              </fill>
            </x14:dxf>
          </x14:cfRule>
          <xm:sqref>AJ15</xm:sqref>
        </x14:conditionalFormatting>
        <x14:conditionalFormatting xmlns:xm="http://schemas.microsoft.com/office/excel/2006/main">
          <x14:cfRule type="cellIs" priority="95" operator="equal" id="{75AC2A83-03B8-4B06-850B-64DD80079D78}">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AJ20</xm:sqref>
        </x14:conditionalFormatting>
        <x14:conditionalFormatting xmlns:xm="http://schemas.microsoft.com/office/excel/2006/main">
          <x14:cfRule type="cellIs" priority="404" operator="equal" id="{6FF4DD18-199F-418E-8899-7D5235F798D0}">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AJ37</xm:sqref>
        </x14:conditionalFormatting>
        <x14:conditionalFormatting xmlns:xm="http://schemas.microsoft.com/office/excel/2006/main">
          <x14:cfRule type="cellIs" priority="46" operator="equal" id="{C8FF02B3-745B-41EC-B654-77561237F0DD}">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AJ48</xm:sqref>
        </x14:conditionalFormatting>
        <x14:conditionalFormatting xmlns:xm="http://schemas.microsoft.com/office/excel/2006/main">
          <x14:cfRule type="cellIs" priority="313" operator="equal" id="{D0DC7052-04D2-4772-9120-FCDA7DCEF94E}">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AK37</xm:sqref>
        </x14:conditionalFormatting>
        <x14:conditionalFormatting xmlns:xm="http://schemas.microsoft.com/office/excel/2006/main">
          <x14:cfRule type="cellIs" priority="171" operator="equal" id="{4320A642-F396-4439-BEE4-F977CC08310B}">
            <xm:f>'D:\Users\myrian.mendoza\Downloads\[MATRIZ DE RIESGOS SEGDO 2023 (1).xlsx]Listas'!#REF!</xm:f>
            <x14:dxf>
              <font>
                <color rgb="FF9C0006"/>
              </font>
              <fill>
                <patternFill>
                  <bgColor rgb="FFFFC7CE"/>
                </patternFill>
              </fill>
            </x14:dxf>
          </x14:cfRule>
          <xm:sqref>AK15:AL15</xm:sqref>
        </x14:conditionalFormatting>
        <x14:conditionalFormatting xmlns:xm="http://schemas.microsoft.com/office/excel/2006/main">
          <x14:cfRule type="cellIs" priority="70" operator="equal" id="{8808A991-AA09-4CBE-A776-E3CA8C8D7397}">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AK20:AL20</xm:sqref>
        </x14:conditionalFormatting>
        <x14:conditionalFormatting xmlns:xm="http://schemas.microsoft.com/office/excel/2006/main">
          <x14:cfRule type="cellIs" priority="21" operator="equal" id="{599CAD1B-F364-420D-8854-73BE5ADF5AED}">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AK48:AL48</xm:sqref>
        </x14:conditionalFormatting>
        <x14:conditionalFormatting xmlns:xm="http://schemas.microsoft.com/office/excel/2006/main">
          <x14:cfRule type="cellIs" priority="358" operator="equal" id="{F5A66548-FB97-468F-BEE6-322220449D07}">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AL37:AL38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3000000}">
          <x14:formula1>
            <xm:f>'C:\Users\myrian.mendoza\Desktop\2023\PROGRAMA DE TRANSPARENCIA Y ÉTICA PÚBLICA 2023\Capítulos Programa de Transparencia 2023\Matrices Riesgos Direccionamiento Estratégico 2023\[Matriz Riesgo OFASI 2023.xlsx]Listas'!#REF!</xm:f>
          </x14:formula1>
          <xm:sqref>V37 AJ37</xm:sqref>
        </x14:dataValidation>
        <x14:dataValidation type="list" allowBlank="1" showInputMessage="1" showErrorMessage="1" xr:uid="{00000000-0002-0000-0200-000004000000}">
          <x14:formula1>
            <xm:f>'C:\Users\myrian.mendoza\Downloads\[MATRIZ DE RIESGOS SEGDO 2023 (1).xlsx]Listas '!#REF!</xm:f>
          </x14:formula1>
          <xm:sqref>AI15 AF15 B15 H15:I15 AC15:AE19 R15 T15 O15:P15 AK15 L15 X15:X19 Z15:Z19</xm:sqref>
        </x14:dataValidation>
        <x14:dataValidation type="list" allowBlank="1" showInputMessage="1" showErrorMessage="1" xr:uid="{00000000-0002-0000-0200-000005000000}">
          <x14:formula1>
            <xm:f>'C:\Users\myrian.mendoza\Downloads\[MATRIZ DE RIESGOS SEGDO 2023 (1).xlsx]Listas'!#REF!</xm:f>
          </x14:formula1>
          <xm:sqref>AJ15</xm:sqref>
        </x14:dataValidation>
        <x14:dataValidation type="list" allowBlank="1" showInputMessage="1" showErrorMessage="1" xr:uid="{00000000-0002-0000-0200-000006000000}">
          <x14:formula1>
            <xm:f>'C:\Users\Charl\Fuerza Aerea\SEGDO - General\_AT. RUEDA\_Archivo General_2021\SEMEP\_RIESGOS 2021\[Formato Identificación del Riesgo V6 - 03-09-2020.xlsx]Listas '!#REF!</xm:f>
          </x14:formula1>
          <xm:sqref>AP15:AP19</xm:sqref>
        </x14:dataValidation>
        <x14:dataValidation type="list" allowBlank="1" showInputMessage="1" showErrorMessage="1" xr:uid="{00000000-0002-0000-0200-000009000000}">
          <x14:formula1>
            <xm:f>'C:\Users\myrian.mendoza\Desktop\2023\PROGRAMA DE TRANSPARENCIA Y ÉTICA PÚBLICA 2023\Capítulos Programa de Transparencia 2023\Matrices Riesgos Direccionamiento Estratégico 2023\[Matriz Riesgo SEPHI 2023.xlsx]Listas '!#REF!</xm:f>
          </x14:formula1>
          <xm:sqref>AI20 X20 B20 H20:I20 Z20 R20 T20 O20:P20 AK20 L20 AC20:AF20 AP20:AP22</xm:sqref>
        </x14:dataValidation>
        <x14:dataValidation type="list" allowBlank="1" showInputMessage="1" showErrorMessage="1" xr:uid="{00000000-0002-0000-0200-00000A000000}">
          <x14:formula1>
            <xm:f>'C:\Users\myrian.mendoza\Desktop\2023\PROGRAMA DE TRANSPARENCIA Y ÉTICA PÚBLICA 2023\Capítulos Programa de Transparencia 2023\Matrices Riesgos Direccionamiento Estratégico 2023\[Matriz Riesgos DEDAE 2023V2 APROBADA.xlsx]Listas '!#REF!</xm:f>
          </x14:formula1>
          <xm:sqref>AF48 X48:X49 B48 H48:I48 Z48:Z49 R48 T48 AK48 O48:P48 AC48:AE50 AP48 AI48</xm:sqref>
        </x14:dataValidation>
        <x14:dataValidation type="list" allowBlank="1" showInputMessage="1" showErrorMessage="1" xr:uid="{00000000-0002-0000-0200-00000B000000}">
          <x14:formula1>
            <xm:f>'D:\informacion\Documents\AGUILA\DEDAE\GESTION DEL RIESGO\[MATRIZ RIESGOS V4.0.xlsx]Listas '!#REF!</xm:f>
          </x14:formula1>
          <xm:sqref>L48</xm:sqref>
        </x14:dataValidation>
        <x14:dataValidation type="list" allowBlank="1" showInputMessage="1" showErrorMessage="1" xr:uid="{00000000-0002-0000-0200-00000C000000}">
          <x14:formula1>
            <xm:f>'C:\Users\myrian.mendoza\Desktop\2023\PROGRAMA DE TRANSPARENCIA Y ÉTICA PÚBLICA 2023\Capítulos Programa de Transparencia 2023\Matrices Riesgos Direccionamiento Estratégico 2023\[Matriz Riesgos DEDAE 2023V2 APROBADA.xlsx]Listas'!#REF!</xm:f>
          </x14:formula1>
          <xm:sqref>AJ48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2"/>
  <sheetViews>
    <sheetView showGridLines="0" showRuler="0" showWhiteSpace="0" topLeftCell="A16" zoomScale="55" zoomScaleNormal="55" zoomScaleSheetLayoutView="110" workbookViewId="0">
      <selection activeCell="H23" sqref="H23:H24"/>
    </sheetView>
  </sheetViews>
  <sheetFormatPr baseColWidth="10" defaultColWidth="11.453125" defaultRowHeight="14" x14ac:dyDescent="0.3"/>
  <cols>
    <col min="1" max="1" width="23.26953125" style="97" customWidth="1"/>
    <col min="2" max="2" width="28.54296875" style="98" customWidth="1"/>
    <col min="3" max="4" width="18.453125" style="97" customWidth="1"/>
    <col min="5" max="5" width="17.54296875" style="97" customWidth="1"/>
    <col min="6" max="6" width="19.54296875" style="97" customWidth="1"/>
    <col min="7" max="7" width="25.453125" style="97" customWidth="1"/>
    <col min="8" max="8" width="19" style="97" customWidth="1"/>
    <col min="9" max="9" width="25.7265625" style="97" customWidth="1"/>
    <col min="10" max="10" width="28.7265625" style="97" customWidth="1"/>
    <col min="11" max="11" width="16.54296875" style="97" customWidth="1"/>
    <col min="12" max="12" width="11.453125" style="97"/>
    <col min="13" max="13" width="14.54296875" style="97" customWidth="1"/>
    <col min="14" max="14" width="19.81640625" style="97" customWidth="1"/>
    <col min="15" max="17" width="26.7265625" style="97" customWidth="1"/>
    <col min="18" max="18" width="12.1796875" style="97" customWidth="1"/>
    <col min="19" max="19" width="8" style="97" customWidth="1"/>
    <col min="20" max="20" width="14.26953125" style="97" customWidth="1"/>
    <col min="21" max="21" width="15.54296875" style="97" customWidth="1"/>
    <col min="22" max="22" width="13.81640625" style="97" customWidth="1"/>
    <col min="23" max="23" width="31.81640625" style="97" customWidth="1"/>
    <col min="24" max="24" width="17" style="97" bestFit="1" customWidth="1"/>
    <col min="25" max="25" width="13.7265625" style="97" customWidth="1"/>
    <col min="26" max="26" width="25.1796875" style="97" customWidth="1"/>
    <col min="27" max="27" width="22" style="97" customWidth="1"/>
    <col min="28" max="28" width="14.1796875" style="97" customWidth="1"/>
    <col min="29" max="30" width="17" style="97" customWidth="1"/>
    <col min="31" max="31" width="23.7265625" style="97" customWidth="1"/>
    <col min="32" max="32" width="9.453125" style="97" customWidth="1"/>
    <col min="33" max="33" width="8.81640625" style="97" customWidth="1"/>
    <col min="34" max="34" width="11" style="97" bestFit="1" customWidth="1"/>
    <col min="35" max="35" width="12.453125" style="97" customWidth="1"/>
    <col min="36" max="36" width="15.26953125" style="97" customWidth="1"/>
    <col min="37" max="37" width="21" style="97" customWidth="1"/>
    <col min="38" max="38" width="32.81640625" style="97" customWidth="1"/>
    <col min="39" max="39" width="25.81640625" style="97" customWidth="1"/>
    <col min="40" max="40" width="14.54296875" style="97" customWidth="1"/>
    <col min="41" max="41" width="20" style="97" customWidth="1"/>
    <col min="42" max="42" width="15.1796875" style="97" customWidth="1"/>
    <col min="43" max="43" width="11.453125" style="97"/>
    <col min="44" max="44" width="15.1796875" style="97" customWidth="1"/>
    <col min="45" max="48" width="26.453125" style="97" customWidth="1"/>
    <col min="49" max="49" width="15.54296875" style="97" customWidth="1"/>
    <col min="50" max="16384" width="11.453125" style="97"/>
  </cols>
  <sheetData>
    <row r="1" spans="1:58" customFormat="1" ht="26.25" customHeight="1" x14ac:dyDescent="0.35">
      <c r="A1" s="128"/>
      <c r="B1" s="127"/>
      <c r="C1" s="736" t="s">
        <v>429</v>
      </c>
      <c r="D1" s="736"/>
      <c r="E1" s="736"/>
      <c r="F1" s="736"/>
      <c r="G1" s="736"/>
      <c r="H1" s="154" t="s">
        <v>428</v>
      </c>
      <c r="I1" s="124" t="s">
        <v>427</v>
      </c>
      <c r="J1" s="101"/>
      <c r="K1" s="101"/>
      <c r="L1" s="101"/>
      <c r="M1" s="101"/>
      <c r="N1" s="101"/>
      <c r="O1" s="101"/>
      <c r="P1" s="101"/>
      <c r="Q1" s="101"/>
      <c r="R1" s="101"/>
      <c r="S1" s="101"/>
      <c r="T1" s="101"/>
      <c r="U1" s="101"/>
      <c r="V1" s="101"/>
      <c r="W1" s="101"/>
      <c r="X1" s="101"/>
      <c r="Y1" s="101"/>
      <c r="Z1" s="101"/>
      <c r="AA1" s="101"/>
      <c r="AB1" s="101"/>
      <c r="AC1" s="101"/>
      <c r="AD1" s="101"/>
      <c r="AE1" s="101"/>
    </row>
    <row r="2" spans="1:58" customFormat="1" ht="22.5" customHeight="1" x14ac:dyDescent="0.35">
      <c r="A2" s="126"/>
      <c r="B2" s="125"/>
      <c r="C2" s="737" t="s">
        <v>426</v>
      </c>
      <c r="D2" s="738"/>
      <c r="E2" s="738"/>
      <c r="F2" s="738"/>
      <c r="G2" s="739"/>
      <c r="H2" s="154" t="s">
        <v>425</v>
      </c>
      <c r="I2" s="124">
        <v>1</v>
      </c>
      <c r="J2" s="101"/>
      <c r="K2" s="101"/>
      <c r="L2" s="101"/>
      <c r="M2" s="101"/>
      <c r="N2" s="101"/>
      <c r="O2" s="101"/>
      <c r="P2" s="101"/>
      <c r="Q2" s="101"/>
      <c r="R2" s="101"/>
      <c r="S2" s="101"/>
      <c r="T2" s="101"/>
      <c r="U2" s="101"/>
      <c r="V2" s="101"/>
      <c r="W2" s="101"/>
      <c r="X2" s="101"/>
      <c r="Y2" s="101"/>
      <c r="Z2" s="101"/>
      <c r="AA2" s="101"/>
      <c r="AB2" s="101"/>
      <c r="AC2" s="101"/>
      <c r="AD2" s="101"/>
      <c r="AE2" s="101"/>
    </row>
    <row r="3" spans="1:58" customFormat="1" ht="22.5" customHeight="1" x14ac:dyDescent="0.35">
      <c r="A3" s="123"/>
      <c r="B3" s="122"/>
      <c r="C3" s="695"/>
      <c r="D3" s="696"/>
      <c r="E3" s="696"/>
      <c r="F3" s="696"/>
      <c r="G3" s="697"/>
      <c r="H3" s="154" t="s">
        <v>424</v>
      </c>
      <c r="I3" s="121">
        <v>44120</v>
      </c>
      <c r="J3" s="101"/>
      <c r="K3" s="101"/>
      <c r="L3" s="101"/>
      <c r="M3" s="101"/>
      <c r="N3" s="101"/>
      <c r="O3" s="101"/>
      <c r="P3" s="101"/>
      <c r="Q3" s="101"/>
      <c r="R3" s="101"/>
      <c r="S3" s="101"/>
      <c r="T3" s="101"/>
      <c r="U3" s="101"/>
      <c r="V3" s="101"/>
      <c r="W3" s="101"/>
      <c r="X3" s="101"/>
      <c r="Y3" s="101"/>
      <c r="Z3" s="101"/>
      <c r="AA3" s="101"/>
      <c r="AB3" s="101"/>
      <c r="AC3" s="101"/>
      <c r="AD3" s="101"/>
      <c r="AE3" s="101"/>
    </row>
    <row r="4" spans="1:58" s="117" customFormat="1" ht="49.5" customHeight="1" x14ac:dyDescent="0.3">
      <c r="B4" s="118"/>
      <c r="N4" s="119"/>
      <c r="W4" s="740"/>
      <c r="X4" s="740"/>
      <c r="Y4" s="740"/>
      <c r="Z4" s="740"/>
      <c r="AA4" s="740"/>
      <c r="AB4" s="469"/>
      <c r="AC4" s="469"/>
      <c r="AD4" s="469"/>
      <c r="AE4" s="469"/>
    </row>
    <row r="5" spans="1:58" customFormat="1" ht="51" customHeight="1" x14ac:dyDescent="0.35">
      <c r="A5" s="653" t="s">
        <v>1429</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101"/>
      <c r="AL5" s="101"/>
      <c r="AM5" s="101"/>
      <c r="AN5" s="101"/>
      <c r="AO5" s="101"/>
      <c r="AP5" s="101"/>
      <c r="AQ5" s="101"/>
      <c r="AR5" s="101"/>
      <c r="AS5" s="101"/>
      <c r="AT5" s="101"/>
      <c r="AU5" s="101"/>
      <c r="AV5" s="101"/>
      <c r="AW5" s="101"/>
      <c r="AX5" s="101"/>
      <c r="AY5" s="101"/>
      <c r="AZ5" s="101"/>
      <c r="BA5" s="101"/>
      <c r="BB5" s="101"/>
      <c r="BC5" s="101"/>
      <c r="BD5" s="101"/>
      <c r="BE5" s="101"/>
      <c r="BF5" s="101"/>
    </row>
    <row r="6" spans="1:58" s="110" customFormat="1" ht="12.75" customHeight="1" x14ac:dyDescent="0.25">
      <c r="B6" s="115"/>
      <c r="N6" s="116"/>
      <c r="O6" s="157"/>
      <c r="P6" s="157"/>
      <c r="Q6" s="157"/>
      <c r="R6" s="157"/>
      <c r="S6" s="157"/>
      <c r="T6" s="157"/>
      <c r="U6" s="157"/>
      <c r="V6" s="157"/>
      <c r="W6" s="157"/>
      <c r="X6" s="157"/>
      <c r="Y6" s="157"/>
      <c r="Z6" s="157"/>
      <c r="AA6" s="157"/>
      <c r="AB6" s="157"/>
      <c r="AC6" s="157"/>
      <c r="AD6" s="157"/>
      <c r="AE6" s="157"/>
      <c r="AF6" s="741" t="s">
        <v>423</v>
      </c>
      <c r="AG6" s="742"/>
      <c r="AH6" s="742"/>
      <c r="AI6" s="742"/>
      <c r="AJ6" s="743"/>
      <c r="AK6" s="157"/>
    </row>
    <row r="7" spans="1:58" ht="15.75" customHeight="1" x14ac:dyDescent="0.3">
      <c r="A7" s="750" t="s">
        <v>422</v>
      </c>
      <c r="B7" s="751"/>
      <c r="C7" s="751"/>
      <c r="D7" s="751"/>
      <c r="E7" s="751"/>
      <c r="F7" s="751"/>
      <c r="G7" s="751"/>
      <c r="H7" s="751"/>
      <c r="I7" s="751"/>
      <c r="J7" s="751"/>
      <c r="K7" s="751"/>
      <c r="L7" s="751"/>
      <c r="M7" s="751"/>
      <c r="N7" s="751"/>
      <c r="O7" s="752"/>
      <c r="P7" s="155"/>
      <c r="Q7" s="155"/>
      <c r="R7" s="736" t="s">
        <v>421</v>
      </c>
      <c r="S7" s="736"/>
      <c r="T7" s="736"/>
      <c r="U7" s="736"/>
      <c r="V7" s="736"/>
      <c r="W7" s="157"/>
      <c r="X7" s="157"/>
      <c r="Y7" s="157"/>
      <c r="Z7" s="157"/>
      <c r="AA7" s="157"/>
      <c r="AB7" s="157"/>
      <c r="AC7" s="157"/>
      <c r="AD7" s="157"/>
      <c r="AE7" s="157"/>
      <c r="AF7" s="744"/>
      <c r="AG7" s="745"/>
      <c r="AH7" s="745"/>
      <c r="AI7" s="745"/>
      <c r="AJ7" s="746"/>
      <c r="AK7" s="157"/>
    </row>
    <row r="8" spans="1:58" ht="29.25" customHeight="1" x14ac:dyDescent="0.3">
      <c r="A8" s="753"/>
      <c r="B8" s="754"/>
      <c r="C8" s="754"/>
      <c r="D8" s="754"/>
      <c r="E8" s="754"/>
      <c r="F8" s="754"/>
      <c r="G8" s="754"/>
      <c r="H8" s="754"/>
      <c r="I8" s="754"/>
      <c r="J8" s="754"/>
      <c r="K8" s="754"/>
      <c r="L8" s="754"/>
      <c r="M8" s="754"/>
      <c r="N8" s="754"/>
      <c r="O8" s="755"/>
      <c r="P8" s="156"/>
      <c r="Q8" s="156"/>
      <c r="R8" s="736"/>
      <c r="S8" s="736"/>
      <c r="T8" s="736"/>
      <c r="U8" s="736"/>
      <c r="V8" s="736"/>
      <c r="W8" s="756" t="s">
        <v>420</v>
      </c>
      <c r="X8" s="757"/>
      <c r="Y8" s="757"/>
      <c r="Z8" s="757"/>
      <c r="AA8" s="757"/>
      <c r="AB8" s="757"/>
      <c r="AC8" s="758"/>
      <c r="AD8" s="758"/>
      <c r="AE8" s="758"/>
      <c r="AF8" s="747"/>
      <c r="AG8" s="748"/>
      <c r="AH8" s="748"/>
      <c r="AI8" s="748"/>
      <c r="AJ8" s="749"/>
    </row>
    <row r="9" spans="1:58" ht="37.5" customHeight="1" x14ac:dyDescent="0.3">
      <c r="A9" s="761" t="s">
        <v>419</v>
      </c>
      <c r="B9" s="759" t="s">
        <v>418</v>
      </c>
      <c r="C9" s="759" t="s">
        <v>417</v>
      </c>
      <c r="D9" s="759" t="s">
        <v>416</v>
      </c>
      <c r="E9" s="759" t="s">
        <v>415</v>
      </c>
      <c r="F9" s="761" t="s">
        <v>414</v>
      </c>
      <c r="G9" s="759" t="s">
        <v>413</v>
      </c>
      <c r="H9" s="759" t="s">
        <v>412</v>
      </c>
      <c r="I9" s="759" t="s">
        <v>411</v>
      </c>
      <c r="J9" s="759" t="s">
        <v>410</v>
      </c>
      <c r="K9" s="759" t="s">
        <v>1537</v>
      </c>
      <c r="L9" s="759" t="s">
        <v>409</v>
      </c>
      <c r="M9" s="769" t="s">
        <v>408</v>
      </c>
      <c r="N9" s="770"/>
      <c r="O9" s="477"/>
      <c r="P9" s="476"/>
      <c r="Q9" s="476"/>
      <c r="R9" s="771" t="s">
        <v>91</v>
      </c>
      <c r="S9" s="476"/>
      <c r="T9" s="771" t="s">
        <v>93</v>
      </c>
      <c r="U9" s="771" t="s">
        <v>32</v>
      </c>
      <c r="V9" s="478"/>
      <c r="W9" s="761" t="s">
        <v>406</v>
      </c>
      <c r="X9" s="772" t="s">
        <v>405</v>
      </c>
      <c r="Y9" s="773"/>
      <c r="Z9" s="773"/>
      <c r="AA9" s="773"/>
      <c r="AB9" s="773"/>
      <c r="AC9" s="773"/>
      <c r="AD9" s="773"/>
      <c r="AE9" s="774"/>
      <c r="AF9" s="762" t="s">
        <v>91</v>
      </c>
      <c r="AG9" s="479"/>
      <c r="AH9" s="771" t="s">
        <v>93</v>
      </c>
      <c r="AI9" s="762" t="s">
        <v>32</v>
      </c>
      <c r="AJ9" s="764" t="s">
        <v>404</v>
      </c>
    </row>
    <row r="10" spans="1:58" ht="47.25" customHeight="1" thickBot="1" x14ac:dyDescent="0.35">
      <c r="A10" s="761"/>
      <c r="B10" s="760"/>
      <c r="C10" s="760"/>
      <c r="D10" s="760"/>
      <c r="E10" s="760"/>
      <c r="F10" s="761"/>
      <c r="G10" s="760"/>
      <c r="H10" s="760"/>
      <c r="I10" s="760"/>
      <c r="J10" s="760"/>
      <c r="K10" s="760"/>
      <c r="L10" s="760"/>
      <c r="M10" s="471" t="s">
        <v>403</v>
      </c>
      <c r="N10" s="471" t="s">
        <v>1538</v>
      </c>
      <c r="O10" s="480" t="s">
        <v>402</v>
      </c>
      <c r="P10" s="480" t="s">
        <v>401</v>
      </c>
      <c r="Q10" s="480" t="s">
        <v>400</v>
      </c>
      <c r="R10" s="763"/>
      <c r="S10" s="481" t="s">
        <v>32</v>
      </c>
      <c r="T10" s="763"/>
      <c r="U10" s="763"/>
      <c r="V10" s="481" t="s">
        <v>407</v>
      </c>
      <c r="W10" s="761"/>
      <c r="X10" s="229" t="s">
        <v>636</v>
      </c>
      <c r="Y10" s="229" t="s">
        <v>397</v>
      </c>
      <c r="Z10" s="229" t="s">
        <v>637</v>
      </c>
      <c r="AA10" s="229" t="s">
        <v>397</v>
      </c>
      <c r="AB10" s="229" t="s">
        <v>547</v>
      </c>
      <c r="AC10" s="229" t="s">
        <v>638</v>
      </c>
      <c r="AD10" s="482"/>
      <c r="AE10" s="482"/>
      <c r="AF10" s="763"/>
      <c r="AG10" s="481" t="s">
        <v>32</v>
      </c>
      <c r="AH10" s="762"/>
      <c r="AI10" s="763"/>
      <c r="AJ10" s="765"/>
      <c r="AK10" s="766" t="s">
        <v>393</v>
      </c>
      <c r="AL10" s="766" t="s">
        <v>392</v>
      </c>
      <c r="AM10" s="767" t="s">
        <v>391</v>
      </c>
      <c r="AN10" s="766" t="s">
        <v>390</v>
      </c>
      <c r="AO10" s="766" t="s">
        <v>389</v>
      </c>
      <c r="AP10" s="766" t="s">
        <v>388</v>
      </c>
      <c r="AQ10" s="766" t="s">
        <v>387</v>
      </c>
      <c r="AR10" s="766" t="s">
        <v>386</v>
      </c>
      <c r="AS10" s="766" t="s">
        <v>385</v>
      </c>
      <c r="AT10" s="483" t="s">
        <v>384</v>
      </c>
      <c r="AU10" s="483" t="s">
        <v>383</v>
      </c>
      <c r="AV10" s="483" t="s">
        <v>382</v>
      </c>
      <c r="AW10" s="766" t="s">
        <v>381</v>
      </c>
      <c r="BA10" s="104"/>
    </row>
    <row r="11" spans="1:58" ht="0.75" hidden="1" customHeight="1" x14ac:dyDescent="0.3">
      <c r="N11" s="114"/>
      <c r="O11" s="113"/>
      <c r="P11" s="113"/>
      <c r="Q11" s="113"/>
      <c r="R11" s="485"/>
      <c r="S11" s="143"/>
      <c r="T11" s="486"/>
      <c r="U11" s="144"/>
      <c r="V11" s="486"/>
      <c r="W11" s="145"/>
      <c r="X11" s="470"/>
      <c r="Y11" s="146"/>
      <c r="Z11" s="146"/>
      <c r="AA11" s="146"/>
      <c r="AB11" s="146"/>
      <c r="AC11" s="146"/>
      <c r="AD11" s="147"/>
      <c r="AE11" s="147"/>
      <c r="AF11" s="143"/>
      <c r="AG11" s="143"/>
      <c r="AH11" s="487"/>
      <c r="AI11" s="144"/>
      <c r="AJ11" s="148"/>
      <c r="AK11" s="767"/>
      <c r="AL11" s="768"/>
      <c r="AM11" s="810"/>
      <c r="AN11" s="768"/>
      <c r="AO11" s="768"/>
      <c r="AP11" s="768"/>
      <c r="AQ11" s="768"/>
      <c r="AR11" s="768"/>
      <c r="AS11" s="767"/>
      <c r="AT11" s="484"/>
      <c r="AU11" s="488"/>
      <c r="AV11" s="484"/>
      <c r="AW11" s="767"/>
      <c r="BA11" s="104"/>
    </row>
    <row r="12" spans="1:58" s="103" customFormat="1" ht="120" customHeight="1" x14ac:dyDescent="0.25">
      <c r="A12" s="798">
        <v>1</v>
      </c>
      <c r="B12" s="784" t="s">
        <v>1539</v>
      </c>
      <c r="C12" s="784" t="s">
        <v>211</v>
      </c>
      <c r="D12" s="801" t="s">
        <v>1540</v>
      </c>
      <c r="E12" s="801" t="s">
        <v>1541</v>
      </c>
      <c r="F12" s="804" t="s">
        <v>1542</v>
      </c>
      <c r="G12" s="807" t="s">
        <v>1543</v>
      </c>
      <c r="H12" s="784" t="s">
        <v>2</v>
      </c>
      <c r="I12" s="775" t="s">
        <v>452</v>
      </c>
      <c r="J12" s="778" t="s">
        <v>228</v>
      </c>
      <c r="K12" s="781" t="s">
        <v>228</v>
      </c>
      <c r="L12" s="784" t="s">
        <v>236</v>
      </c>
      <c r="M12" s="787" t="s">
        <v>1544</v>
      </c>
      <c r="N12" s="787" t="s">
        <v>1545</v>
      </c>
      <c r="O12" s="787" t="s">
        <v>237</v>
      </c>
      <c r="P12" s="787" t="s">
        <v>265</v>
      </c>
      <c r="Q12" s="787" t="s">
        <v>1546</v>
      </c>
      <c r="R12" s="790" t="s">
        <v>235</v>
      </c>
      <c r="S12" s="793">
        <v>60</v>
      </c>
      <c r="T12" s="795" t="s">
        <v>466</v>
      </c>
      <c r="U12" s="830">
        <v>1</v>
      </c>
      <c r="V12" s="833" t="s">
        <v>1547</v>
      </c>
      <c r="W12" s="811" t="s">
        <v>1548</v>
      </c>
      <c r="X12" s="580" t="s">
        <v>1549</v>
      </c>
      <c r="Y12" s="655">
        <v>1</v>
      </c>
      <c r="Z12" s="580" t="s">
        <v>1549</v>
      </c>
      <c r="AA12" s="655">
        <v>1</v>
      </c>
      <c r="AB12" s="580" t="s">
        <v>1550</v>
      </c>
      <c r="AC12" s="580" t="s">
        <v>1549</v>
      </c>
      <c r="AD12" s="558" t="s">
        <v>1551</v>
      </c>
      <c r="AE12" s="662" t="s">
        <v>228</v>
      </c>
      <c r="AF12" s="558" t="s">
        <v>561</v>
      </c>
      <c r="AG12" s="577">
        <v>0.6</v>
      </c>
      <c r="AH12" s="574" t="s">
        <v>466</v>
      </c>
      <c r="AI12" s="823">
        <v>1</v>
      </c>
      <c r="AJ12" s="824" t="s">
        <v>110</v>
      </c>
      <c r="AK12" s="790" t="s">
        <v>343</v>
      </c>
      <c r="AL12" s="489" t="s">
        <v>1552</v>
      </c>
      <c r="AM12" s="162" t="s">
        <v>1553</v>
      </c>
      <c r="AN12" s="163" t="s">
        <v>221</v>
      </c>
      <c r="AO12" s="163" t="s">
        <v>1554</v>
      </c>
      <c r="AP12" s="163" t="s">
        <v>148</v>
      </c>
      <c r="AQ12" s="490">
        <v>44964</v>
      </c>
      <c r="AR12" s="490">
        <v>45107</v>
      </c>
      <c r="AS12" s="827" t="s">
        <v>1555</v>
      </c>
      <c r="AT12" s="814" t="s">
        <v>1556</v>
      </c>
      <c r="AU12" s="817" t="s">
        <v>211</v>
      </c>
      <c r="AV12" s="798" t="s">
        <v>274</v>
      </c>
      <c r="AW12" s="820"/>
      <c r="BA12" s="104"/>
    </row>
    <row r="13" spans="1:58" s="103" customFormat="1" ht="87" x14ac:dyDescent="0.25">
      <c r="A13" s="799"/>
      <c r="B13" s="785"/>
      <c r="C13" s="785"/>
      <c r="D13" s="802"/>
      <c r="E13" s="802"/>
      <c r="F13" s="805"/>
      <c r="G13" s="808"/>
      <c r="H13" s="785"/>
      <c r="I13" s="776"/>
      <c r="J13" s="779"/>
      <c r="K13" s="782"/>
      <c r="L13" s="785"/>
      <c r="M13" s="788"/>
      <c r="N13" s="788"/>
      <c r="O13" s="788"/>
      <c r="P13" s="788"/>
      <c r="Q13" s="788"/>
      <c r="R13" s="791"/>
      <c r="S13" s="791"/>
      <c r="T13" s="796"/>
      <c r="U13" s="831"/>
      <c r="V13" s="834"/>
      <c r="W13" s="812"/>
      <c r="X13" s="581"/>
      <c r="Y13" s="581"/>
      <c r="Z13" s="581"/>
      <c r="AA13" s="581"/>
      <c r="AB13" s="581"/>
      <c r="AC13" s="581"/>
      <c r="AD13" s="559"/>
      <c r="AE13" s="663"/>
      <c r="AF13" s="559"/>
      <c r="AG13" s="559"/>
      <c r="AH13" s="575"/>
      <c r="AI13" s="575"/>
      <c r="AJ13" s="825"/>
      <c r="AK13" s="791"/>
      <c r="AL13" s="489" t="s">
        <v>1557</v>
      </c>
      <c r="AM13" s="354" t="s">
        <v>1558</v>
      </c>
      <c r="AN13" s="163" t="s">
        <v>221</v>
      </c>
      <c r="AO13" s="163" t="s">
        <v>1554</v>
      </c>
      <c r="AP13" s="163" t="s">
        <v>160</v>
      </c>
      <c r="AQ13" s="490">
        <v>44963</v>
      </c>
      <c r="AR13" s="490">
        <v>45290</v>
      </c>
      <c r="AS13" s="828"/>
      <c r="AT13" s="815"/>
      <c r="AU13" s="818"/>
      <c r="AV13" s="799"/>
      <c r="AW13" s="821"/>
      <c r="BA13" s="104"/>
    </row>
    <row r="14" spans="1:58" s="103" customFormat="1" ht="43.5" x14ac:dyDescent="0.25">
      <c r="A14" s="799"/>
      <c r="B14" s="785"/>
      <c r="C14" s="785"/>
      <c r="D14" s="802"/>
      <c r="E14" s="802"/>
      <c r="F14" s="805"/>
      <c r="G14" s="808"/>
      <c r="H14" s="785"/>
      <c r="I14" s="776"/>
      <c r="J14" s="779"/>
      <c r="K14" s="782"/>
      <c r="L14" s="785"/>
      <c r="M14" s="788"/>
      <c r="N14" s="788"/>
      <c r="O14" s="788"/>
      <c r="P14" s="788"/>
      <c r="Q14" s="788"/>
      <c r="R14" s="791"/>
      <c r="S14" s="791"/>
      <c r="T14" s="796"/>
      <c r="U14" s="831"/>
      <c r="V14" s="834"/>
      <c r="W14" s="813"/>
      <c r="X14" s="582"/>
      <c r="Y14" s="582"/>
      <c r="Z14" s="582"/>
      <c r="AA14" s="582"/>
      <c r="AB14" s="582"/>
      <c r="AC14" s="581"/>
      <c r="AD14" s="560"/>
      <c r="AE14" s="664"/>
      <c r="AF14" s="559"/>
      <c r="AG14" s="559"/>
      <c r="AH14" s="575"/>
      <c r="AI14" s="575"/>
      <c r="AJ14" s="825"/>
      <c r="AK14" s="791"/>
      <c r="AL14" s="489" t="s">
        <v>1559</v>
      </c>
      <c r="AM14" s="186" t="s">
        <v>1560</v>
      </c>
      <c r="AN14" s="186" t="s">
        <v>221</v>
      </c>
      <c r="AO14" s="186" t="s">
        <v>1554</v>
      </c>
      <c r="AP14" s="186" t="s">
        <v>150</v>
      </c>
      <c r="AQ14" s="490">
        <v>45019</v>
      </c>
      <c r="AR14" s="490">
        <v>45199</v>
      </c>
      <c r="AS14" s="828"/>
      <c r="AT14" s="815"/>
      <c r="AU14" s="818"/>
      <c r="AV14" s="799"/>
      <c r="AW14" s="821"/>
      <c r="BA14" s="104"/>
    </row>
    <row r="15" spans="1:58" ht="150" customHeight="1" x14ac:dyDescent="0.3">
      <c r="A15" s="799"/>
      <c r="B15" s="785"/>
      <c r="C15" s="785"/>
      <c r="D15" s="802"/>
      <c r="E15" s="802"/>
      <c r="F15" s="805"/>
      <c r="G15" s="808"/>
      <c r="H15" s="785"/>
      <c r="I15" s="776"/>
      <c r="J15" s="779"/>
      <c r="K15" s="782"/>
      <c r="L15" s="785"/>
      <c r="M15" s="788"/>
      <c r="N15" s="788"/>
      <c r="O15" s="788"/>
      <c r="P15" s="788"/>
      <c r="Q15" s="788"/>
      <c r="R15" s="791"/>
      <c r="S15" s="791"/>
      <c r="T15" s="796"/>
      <c r="U15" s="831"/>
      <c r="V15" s="834"/>
      <c r="W15" s="491" t="s">
        <v>1561</v>
      </c>
      <c r="X15" s="263" t="s">
        <v>1549</v>
      </c>
      <c r="Y15" s="108">
        <v>1</v>
      </c>
      <c r="Z15" s="263" t="s">
        <v>1549</v>
      </c>
      <c r="AA15" s="108">
        <v>1</v>
      </c>
      <c r="AB15" s="263" t="s">
        <v>1550</v>
      </c>
      <c r="AC15" s="581"/>
      <c r="AD15" s="277" t="s">
        <v>1551</v>
      </c>
      <c r="AE15" s="257" t="s">
        <v>228</v>
      </c>
      <c r="AF15" s="559"/>
      <c r="AG15" s="559"/>
      <c r="AH15" s="575"/>
      <c r="AI15" s="575"/>
      <c r="AJ15" s="825"/>
      <c r="AK15" s="791"/>
      <c r="AL15" s="492" t="s">
        <v>1562</v>
      </c>
      <c r="AM15" s="493" t="s">
        <v>1553</v>
      </c>
      <c r="AN15" s="494" t="s">
        <v>221</v>
      </c>
      <c r="AO15" s="494" t="s">
        <v>1563</v>
      </c>
      <c r="AP15" s="494" t="s">
        <v>1564</v>
      </c>
      <c r="AQ15" s="490">
        <v>44958</v>
      </c>
      <c r="AR15" s="490">
        <v>45289</v>
      </c>
      <c r="AS15" s="828"/>
      <c r="AT15" s="815"/>
      <c r="AU15" s="818"/>
      <c r="AV15" s="799"/>
      <c r="AW15" s="821"/>
    </row>
    <row r="16" spans="1:58" ht="140.25" customHeight="1" x14ac:dyDescent="0.3">
      <c r="A16" s="800"/>
      <c r="B16" s="786"/>
      <c r="C16" s="786"/>
      <c r="D16" s="803"/>
      <c r="E16" s="803"/>
      <c r="F16" s="806"/>
      <c r="G16" s="809"/>
      <c r="H16" s="786"/>
      <c r="I16" s="777"/>
      <c r="J16" s="780"/>
      <c r="K16" s="783"/>
      <c r="L16" s="786"/>
      <c r="M16" s="789"/>
      <c r="N16" s="789"/>
      <c r="O16" s="789"/>
      <c r="P16" s="789"/>
      <c r="Q16" s="789"/>
      <c r="R16" s="792"/>
      <c r="S16" s="794"/>
      <c r="T16" s="797"/>
      <c r="U16" s="832"/>
      <c r="V16" s="835"/>
      <c r="W16" s="491" t="s">
        <v>1565</v>
      </c>
      <c r="X16" s="263" t="s">
        <v>1549</v>
      </c>
      <c r="Y16" s="108">
        <v>1</v>
      </c>
      <c r="Z16" s="263" t="s">
        <v>1549</v>
      </c>
      <c r="AA16" s="108">
        <v>1</v>
      </c>
      <c r="AB16" s="263" t="s">
        <v>1550</v>
      </c>
      <c r="AC16" s="582"/>
      <c r="AD16" s="277" t="s">
        <v>1551</v>
      </c>
      <c r="AE16" s="257" t="s">
        <v>1551</v>
      </c>
      <c r="AF16" s="560"/>
      <c r="AG16" s="560"/>
      <c r="AH16" s="576"/>
      <c r="AI16" s="576"/>
      <c r="AJ16" s="826"/>
      <c r="AK16" s="789"/>
      <c r="AL16" s="495" t="s">
        <v>1566</v>
      </c>
      <c r="AM16" s="496" t="s">
        <v>1567</v>
      </c>
      <c r="AN16" s="497" t="s">
        <v>221</v>
      </c>
      <c r="AO16" s="497" t="s">
        <v>1568</v>
      </c>
      <c r="AP16" s="497" t="s">
        <v>156</v>
      </c>
      <c r="AQ16" s="490">
        <v>44958</v>
      </c>
      <c r="AR16" s="490">
        <v>45289</v>
      </c>
      <c r="AS16" s="829"/>
      <c r="AT16" s="816"/>
      <c r="AU16" s="819"/>
      <c r="AV16" s="799"/>
      <c r="AW16" s="821"/>
    </row>
    <row r="17" spans="1:53" ht="37.5" customHeight="1" x14ac:dyDescent="0.3">
      <c r="A17" s="822" t="s">
        <v>419</v>
      </c>
      <c r="B17" s="822" t="s">
        <v>418</v>
      </c>
      <c r="C17" s="822" t="s">
        <v>417</v>
      </c>
      <c r="D17" s="822" t="s">
        <v>416</v>
      </c>
      <c r="E17" s="822" t="s">
        <v>415</v>
      </c>
      <c r="F17" s="822" t="s">
        <v>414</v>
      </c>
      <c r="G17" s="822" t="s">
        <v>413</v>
      </c>
      <c r="H17" s="822" t="s">
        <v>412</v>
      </c>
      <c r="I17" s="822" t="s">
        <v>411</v>
      </c>
      <c r="J17" s="759" t="s">
        <v>410</v>
      </c>
      <c r="K17" s="759" t="s">
        <v>1537</v>
      </c>
      <c r="L17" s="822" t="s">
        <v>409</v>
      </c>
      <c r="M17" s="836" t="s">
        <v>408</v>
      </c>
      <c r="N17" s="837"/>
      <c r="O17" s="477"/>
      <c r="P17" s="476"/>
      <c r="Q17" s="476"/>
      <c r="R17" s="838" t="s">
        <v>91</v>
      </c>
      <c r="S17" s="476"/>
      <c r="T17" s="838" t="s">
        <v>93</v>
      </c>
      <c r="U17" s="771" t="s">
        <v>32</v>
      </c>
      <c r="V17" s="478"/>
      <c r="W17" s="759" t="s">
        <v>406</v>
      </c>
      <c r="X17" s="772" t="s">
        <v>405</v>
      </c>
      <c r="Y17" s="773"/>
      <c r="Z17" s="773"/>
      <c r="AA17" s="773"/>
      <c r="AB17" s="773"/>
      <c r="AC17" s="773"/>
      <c r="AD17" s="773"/>
      <c r="AE17" s="774"/>
      <c r="AF17" s="771" t="s">
        <v>91</v>
      </c>
      <c r="AG17" s="479"/>
      <c r="AH17" s="771" t="s">
        <v>93</v>
      </c>
      <c r="AI17" s="771" t="s">
        <v>1569</v>
      </c>
      <c r="AJ17" s="845" t="s">
        <v>404</v>
      </c>
      <c r="AK17" s="766" t="s">
        <v>393</v>
      </c>
      <c r="AL17" s="766" t="s">
        <v>392</v>
      </c>
      <c r="AM17" s="767" t="s">
        <v>391</v>
      </c>
      <c r="AN17" s="766" t="s">
        <v>390</v>
      </c>
      <c r="AO17" s="766" t="s">
        <v>389</v>
      </c>
      <c r="AP17" s="766" t="s">
        <v>388</v>
      </c>
      <c r="AQ17" s="766" t="s">
        <v>387</v>
      </c>
      <c r="AR17" s="766" t="s">
        <v>386</v>
      </c>
      <c r="AS17" s="766" t="s">
        <v>385</v>
      </c>
      <c r="AT17" s="842" t="s">
        <v>384</v>
      </c>
      <c r="AU17" s="842" t="s">
        <v>383</v>
      </c>
      <c r="AV17" s="767" t="s">
        <v>382</v>
      </c>
      <c r="AW17" s="766" t="s">
        <v>381</v>
      </c>
    </row>
    <row r="18" spans="1:53" ht="47.25" customHeight="1" thickBot="1" x14ac:dyDescent="0.35">
      <c r="A18" s="760"/>
      <c r="B18" s="760"/>
      <c r="C18" s="760"/>
      <c r="D18" s="760"/>
      <c r="E18" s="760"/>
      <c r="F18" s="760"/>
      <c r="G18" s="760"/>
      <c r="H18" s="760"/>
      <c r="I18" s="760"/>
      <c r="J18" s="760"/>
      <c r="K18" s="760"/>
      <c r="L18" s="760"/>
      <c r="M18" s="471" t="s">
        <v>403</v>
      </c>
      <c r="N18" s="471" t="s">
        <v>1538</v>
      </c>
      <c r="O18" s="480" t="s">
        <v>402</v>
      </c>
      <c r="P18" s="480" t="s">
        <v>401</v>
      </c>
      <c r="Q18" s="480" t="s">
        <v>400</v>
      </c>
      <c r="R18" s="763"/>
      <c r="S18" s="481" t="s">
        <v>32</v>
      </c>
      <c r="T18" s="763"/>
      <c r="U18" s="763"/>
      <c r="V18" s="481" t="s">
        <v>407</v>
      </c>
      <c r="W18" s="760"/>
      <c r="X18" s="482" t="s">
        <v>399</v>
      </c>
      <c r="Y18" s="482" t="s">
        <v>397</v>
      </c>
      <c r="Z18" s="482" t="s">
        <v>398</v>
      </c>
      <c r="AA18" s="482" t="s">
        <v>397</v>
      </c>
      <c r="AB18" s="482" t="s">
        <v>396</v>
      </c>
      <c r="AC18" s="482" t="s">
        <v>1570</v>
      </c>
      <c r="AD18" s="482" t="s">
        <v>395</v>
      </c>
      <c r="AE18" s="482" t="s">
        <v>394</v>
      </c>
      <c r="AF18" s="763"/>
      <c r="AG18" s="481" t="s">
        <v>32</v>
      </c>
      <c r="AH18" s="763"/>
      <c r="AI18" s="763"/>
      <c r="AJ18" s="765"/>
      <c r="AK18" s="767"/>
      <c r="AL18" s="768"/>
      <c r="AM18" s="810"/>
      <c r="AN18" s="768"/>
      <c r="AO18" s="768"/>
      <c r="AP18" s="768"/>
      <c r="AQ18" s="768"/>
      <c r="AR18" s="768"/>
      <c r="AS18" s="767"/>
      <c r="AT18" s="810"/>
      <c r="AU18" s="810"/>
      <c r="AV18" s="843"/>
      <c r="AW18" s="766"/>
      <c r="BA18" s="104"/>
    </row>
    <row r="19" spans="1:53" s="103" customFormat="1" ht="178.5" customHeight="1" x14ac:dyDescent="0.25">
      <c r="A19" s="564">
        <v>2</v>
      </c>
      <c r="B19" s="552" t="s">
        <v>1539</v>
      </c>
      <c r="C19" s="552" t="s">
        <v>211</v>
      </c>
      <c r="D19" s="552" t="s">
        <v>1571</v>
      </c>
      <c r="E19" s="844" t="s">
        <v>1572</v>
      </c>
      <c r="F19" s="844" t="s">
        <v>1573</v>
      </c>
      <c r="G19" s="639" t="s">
        <v>1574</v>
      </c>
      <c r="H19" s="640" t="s">
        <v>3</v>
      </c>
      <c r="I19" s="640" t="s">
        <v>238</v>
      </c>
      <c r="J19" s="839" t="s">
        <v>228</v>
      </c>
      <c r="K19" s="839" t="s">
        <v>228</v>
      </c>
      <c r="L19" s="552" t="s">
        <v>236</v>
      </c>
      <c r="M19" s="555" t="s">
        <v>1575</v>
      </c>
      <c r="N19" s="555" t="s">
        <v>1576</v>
      </c>
      <c r="O19" s="558" t="s">
        <v>237</v>
      </c>
      <c r="P19" s="558" t="s">
        <v>236</v>
      </c>
      <c r="Q19" s="558" t="s">
        <v>1577</v>
      </c>
      <c r="R19" s="558" t="s">
        <v>235</v>
      </c>
      <c r="S19" s="577">
        <v>0.6</v>
      </c>
      <c r="T19" s="574" t="s">
        <v>234</v>
      </c>
      <c r="U19" s="577">
        <v>0.6</v>
      </c>
      <c r="V19" s="591" t="s">
        <v>1578</v>
      </c>
      <c r="W19" s="267" t="s">
        <v>1579</v>
      </c>
      <c r="X19" s="268" t="s">
        <v>227</v>
      </c>
      <c r="Y19" s="257">
        <v>25</v>
      </c>
      <c r="Z19" s="257" t="s">
        <v>226</v>
      </c>
      <c r="AA19" s="257">
        <v>15</v>
      </c>
      <c r="AB19" s="257">
        <f>+Y19+AA19</f>
        <v>40</v>
      </c>
      <c r="AC19" s="277" t="s">
        <v>225</v>
      </c>
      <c r="AD19" s="277" t="s">
        <v>224</v>
      </c>
      <c r="AE19" s="257" t="s">
        <v>223</v>
      </c>
      <c r="AF19" s="558" t="s">
        <v>233</v>
      </c>
      <c r="AG19" s="577">
        <v>0.4</v>
      </c>
      <c r="AH19" s="574" t="s">
        <v>232</v>
      </c>
      <c r="AI19" s="577">
        <v>0.6</v>
      </c>
      <c r="AJ19" s="591" t="s">
        <v>107</v>
      </c>
      <c r="AK19" s="593" t="s">
        <v>222</v>
      </c>
      <c r="AL19" s="335" t="s">
        <v>1580</v>
      </c>
      <c r="AM19" s="162" t="s">
        <v>1581</v>
      </c>
      <c r="AN19" s="354" t="s">
        <v>221</v>
      </c>
      <c r="AO19" s="354" t="s">
        <v>1582</v>
      </c>
      <c r="AP19" s="354" t="s">
        <v>156</v>
      </c>
      <c r="AQ19" s="490">
        <v>45019</v>
      </c>
      <c r="AR19" s="490">
        <v>45229</v>
      </c>
      <c r="AS19" s="848" t="s">
        <v>1583</v>
      </c>
      <c r="AT19" s="848" t="s">
        <v>1556</v>
      </c>
      <c r="AU19" s="848" t="s">
        <v>211</v>
      </c>
      <c r="AV19" s="565" t="s">
        <v>274</v>
      </c>
      <c r="AW19" s="565" t="s">
        <v>228</v>
      </c>
      <c r="BA19" s="104"/>
    </row>
    <row r="20" spans="1:53" s="103" customFormat="1" ht="141.75" customHeight="1" x14ac:dyDescent="0.25">
      <c r="A20" s="565"/>
      <c r="B20" s="553"/>
      <c r="C20" s="553"/>
      <c r="D20" s="553"/>
      <c r="E20" s="844"/>
      <c r="F20" s="844"/>
      <c r="G20" s="639"/>
      <c r="H20" s="640"/>
      <c r="I20" s="640"/>
      <c r="J20" s="840"/>
      <c r="K20" s="840"/>
      <c r="L20" s="553"/>
      <c r="M20" s="556"/>
      <c r="N20" s="556"/>
      <c r="O20" s="559"/>
      <c r="P20" s="559"/>
      <c r="Q20" s="559"/>
      <c r="R20" s="559"/>
      <c r="S20" s="559"/>
      <c r="T20" s="575"/>
      <c r="U20" s="559"/>
      <c r="V20" s="595"/>
      <c r="W20" s="267" t="s">
        <v>1584</v>
      </c>
      <c r="X20" s="268" t="s">
        <v>163</v>
      </c>
      <c r="Y20" s="257">
        <v>15</v>
      </c>
      <c r="Z20" s="257" t="s">
        <v>226</v>
      </c>
      <c r="AA20" s="257">
        <v>15</v>
      </c>
      <c r="AB20" s="257">
        <f>+Y20+AA20</f>
        <v>30</v>
      </c>
      <c r="AC20" s="277" t="s">
        <v>225</v>
      </c>
      <c r="AD20" s="277" t="s">
        <v>224</v>
      </c>
      <c r="AE20" s="257" t="s">
        <v>223</v>
      </c>
      <c r="AF20" s="559"/>
      <c r="AG20" s="559"/>
      <c r="AH20" s="575"/>
      <c r="AI20" s="559"/>
      <c r="AJ20" s="595"/>
      <c r="AK20" s="559"/>
      <c r="AL20" s="335" t="s">
        <v>1585</v>
      </c>
      <c r="AM20" s="162" t="s">
        <v>1581</v>
      </c>
      <c r="AN20" s="354" t="s">
        <v>221</v>
      </c>
      <c r="AO20" s="354" t="s">
        <v>1582</v>
      </c>
      <c r="AP20" s="163" t="s">
        <v>156</v>
      </c>
      <c r="AQ20" s="490">
        <v>44936</v>
      </c>
      <c r="AR20" s="490">
        <v>45289</v>
      </c>
      <c r="AS20" s="553"/>
      <c r="AT20" s="553"/>
      <c r="AU20" s="553"/>
      <c r="AV20" s="565"/>
      <c r="AW20" s="565"/>
      <c r="BA20" s="104"/>
    </row>
    <row r="21" spans="1:53" s="103" customFormat="1" ht="23" x14ac:dyDescent="0.25">
      <c r="A21" s="565"/>
      <c r="B21" s="553"/>
      <c r="C21" s="553"/>
      <c r="D21" s="553"/>
      <c r="E21" s="844"/>
      <c r="F21" s="844"/>
      <c r="G21" s="639"/>
      <c r="H21" s="640"/>
      <c r="I21" s="640"/>
      <c r="J21" s="840"/>
      <c r="K21" s="840"/>
      <c r="L21" s="553"/>
      <c r="M21" s="556"/>
      <c r="N21" s="556"/>
      <c r="O21" s="559"/>
      <c r="P21" s="559"/>
      <c r="Q21" s="559"/>
      <c r="R21" s="559"/>
      <c r="S21" s="559"/>
      <c r="T21" s="575"/>
      <c r="U21" s="559"/>
      <c r="V21" s="595"/>
      <c r="W21" s="846" t="s">
        <v>1586</v>
      </c>
      <c r="X21" s="564" t="s">
        <v>227</v>
      </c>
      <c r="Y21" s="552">
        <v>25</v>
      </c>
      <c r="Z21" s="552" t="s">
        <v>226</v>
      </c>
      <c r="AA21" s="552">
        <v>15</v>
      </c>
      <c r="AB21" s="552">
        <f>+Y21+AA21</f>
        <v>40</v>
      </c>
      <c r="AC21" s="599" t="s">
        <v>225</v>
      </c>
      <c r="AD21" s="599" t="s">
        <v>224</v>
      </c>
      <c r="AE21" s="552" t="s">
        <v>223</v>
      </c>
      <c r="AF21" s="559"/>
      <c r="AG21" s="559"/>
      <c r="AH21" s="575"/>
      <c r="AI21" s="559"/>
      <c r="AJ21" s="595"/>
      <c r="AK21" s="559"/>
      <c r="AL21" s="335" t="s">
        <v>1587</v>
      </c>
      <c r="AM21" s="335" t="s">
        <v>1588</v>
      </c>
      <c r="AN21" s="354" t="s">
        <v>221</v>
      </c>
      <c r="AO21" s="354" t="s">
        <v>1582</v>
      </c>
      <c r="AP21" s="163" t="s">
        <v>156</v>
      </c>
      <c r="AQ21" s="490" t="s">
        <v>1589</v>
      </c>
      <c r="AR21" s="490" t="s">
        <v>1590</v>
      </c>
      <c r="AS21" s="553"/>
      <c r="AT21" s="553"/>
      <c r="AU21" s="553"/>
      <c r="AV21" s="565"/>
      <c r="AW21" s="565"/>
      <c r="BA21" s="104"/>
    </row>
    <row r="22" spans="1:53" s="103" customFormat="1" ht="150" customHeight="1" x14ac:dyDescent="0.25">
      <c r="A22" s="566"/>
      <c r="B22" s="554"/>
      <c r="C22" s="554"/>
      <c r="D22" s="554"/>
      <c r="E22" s="844"/>
      <c r="F22" s="844"/>
      <c r="G22" s="639"/>
      <c r="H22" s="640"/>
      <c r="I22" s="640"/>
      <c r="J22" s="841"/>
      <c r="K22" s="841"/>
      <c r="L22" s="554"/>
      <c r="M22" s="557"/>
      <c r="N22" s="557"/>
      <c r="O22" s="560"/>
      <c r="P22" s="560"/>
      <c r="Q22" s="560"/>
      <c r="R22" s="560"/>
      <c r="S22" s="560"/>
      <c r="T22" s="576"/>
      <c r="U22" s="560"/>
      <c r="V22" s="592"/>
      <c r="W22" s="847"/>
      <c r="X22" s="566"/>
      <c r="Y22" s="554"/>
      <c r="Z22" s="554"/>
      <c r="AA22" s="554"/>
      <c r="AB22" s="554"/>
      <c r="AC22" s="601"/>
      <c r="AD22" s="601"/>
      <c r="AE22" s="554"/>
      <c r="AF22" s="560"/>
      <c r="AG22" s="560"/>
      <c r="AH22" s="576"/>
      <c r="AI22" s="560"/>
      <c r="AJ22" s="592"/>
      <c r="AK22" s="560"/>
      <c r="AL22" s="335" t="s">
        <v>1591</v>
      </c>
      <c r="AM22" s="335" t="s">
        <v>1588</v>
      </c>
      <c r="AN22" s="431" t="s">
        <v>221</v>
      </c>
      <c r="AO22" s="354" t="s">
        <v>1582</v>
      </c>
      <c r="AP22" s="163" t="s">
        <v>156</v>
      </c>
      <c r="AQ22" s="490" t="s">
        <v>1589</v>
      </c>
      <c r="AR22" s="490" t="s">
        <v>1590</v>
      </c>
      <c r="AS22" s="554"/>
      <c r="AT22" s="554"/>
      <c r="AU22" s="554"/>
      <c r="AV22" s="566"/>
      <c r="AW22" s="566"/>
      <c r="BA22" s="104"/>
    </row>
    <row r="23" spans="1:53" s="103" customFormat="1" ht="165" customHeight="1" x14ac:dyDescent="0.25">
      <c r="A23" s="564">
        <v>3</v>
      </c>
      <c r="B23" s="552" t="s">
        <v>1539</v>
      </c>
      <c r="C23" s="552" t="s">
        <v>211</v>
      </c>
      <c r="D23" s="552" t="s">
        <v>1592</v>
      </c>
      <c r="E23" s="640" t="s">
        <v>1572</v>
      </c>
      <c r="F23" s="844" t="s">
        <v>1593</v>
      </c>
      <c r="G23" s="640" t="s">
        <v>1594</v>
      </c>
      <c r="H23" s="640" t="s">
        <v>3</v>
      </c>
      <c r="I23" s="640" t="s">
        <v>238</v>
      </c>
      <c r="J23" s="839" t="s">
        <v>228</v>
      </c>
      <c r="K23" s="839" t="s">
        <v>228</v>
      </c>
      <c r="L23" s="640" t="s">
        <v>236</v>
      </c>
      <c r="M23" s="106" t="s">
        <v>1595</v>
      </c>
      <c r="N23" s="639" t="s">
        <v>1596</v>
      </c>
      <c r="O23" s="865" t="s">
        <v>237</v>
      </c>
      <c r="P23" s="680" t="s">
        <v>236</v>
      </c>
      <c r="Q23" s="680" t="s">
        <v>1597</v>
      </c>
      <c r="R23" s="558" t="s">
        <v>235</v>
      </c>
      <c r="S23" s="577">
        <v>0.6</v>
      </c>
      <c r="T23" s="574" t="s">
        <v>466</v>
      </c>
      <c r="U23" s="577">
        <v>1</v>
      </c>
      <c r="V23" s="854" t="s">
        <v>1598</v>
      </c>
      <c r="W23" s="846" t="s">
        <v>1599</v>
      </c>
      <c r="X23" s="565" t="s">
        <v>227</v>
      </c>
      <c r="Y23" s="552">
        <v>25</v>
      </c>
      <c r="Z23" s="553" t="s">
        <v>226</v>
      </c>
      <c r="AA23" s="552">
        <v>15</v>
      </c>
      <c r="AB23" s="552">
        <f>+Y23+AA23</f>
        <v>40</v>
      </c>
      <c r="AC23" s="599" t="s">
        <v>225</v>
      </c>
      <c r="AD23" s="599" t="s">
        <v>250</v>
      </c>
      <c r="AE23" s="552" t="s">
        <v>223</v>
      </c>
      <c r="AF23" s="558" t="s">
        <v>233</v>
      </c>
      <c r="AG23" s="852">
        <v>0.4</v>
      </c>
      <c r="AH23" s="574" t="s">
        <v>1600</v>
      </c>
      <c r="AI23" s="823">
        <v>1</v>
      </c>
      <c r="AJ23" s="854" t="s">
        <v>1601</v>
      </c>
      <c r="AK23" s="558" t="s">
        <v>222</v>
      </c>
      <c r="AL23" s="861" t="s">
        <v>1602</v>
      </c>
      <c r="AM23" s="863" t="s">
        <v>1603</v>
      </c>
      <c r="AN23" s="260">
        <v>25</v>
      </c>
      <c r="AO23" s="500" t="s">
        <v>1604</v>
      </c>
      <c r="AP23" s="499" t="s">
        <v>156</v>
      </c>
      <c r="AQ23" s="501">
        <v>44959</v>
      </c>
      <c r="AR23" s="501">
        <v>45290</v>
      </c>
      <c r="AS23" s="849" t="s">
        <v>1605</v>
      </c>
      <c r="AT23" s="849" t="s">
        <v>1606</v>
      </c>
      <c r="AU23" s="498" t="s">
        <v>1604</v>
      </c>
      <c r="AV23" s="849" t="s">
        <v>1607</v>
      </c>
      <c r="AW23" s="564" t="s">
        <v>228</v>
      </c>
      <c r="BA23" s="104"/>
    </row>
    <row r="24" spans="1:53" s="103" customFormat="1" ht="165" customHeight="1" x14ac:dyDescent="0.25">
      <c r="A24" s="565"/>
      <c r="B24" s="553"/>
      <c r="C24" s="554"/>
      <c r="D24" s="553"/>
      <c r="E24" s="640"/>
      <c r="F24" s="844"/>
      <c r="G24" s="640"/>
      <c r="H24" s="640"/>
      <c r="I24" s="640"/>
      <c r="J24" s="841"/>
      <c r="K24" s="841"/>
      <c r="L24" s="640"/>
      <c r="M24" s="442" t="s">
        <v>1608</v>
      </c>
      <c r="N24" s="555"/>
      <c r="O24" s="865"/>
      <c r="P24" s="680"/>
      <c r="Q24" s="680"/>
      <c r="R24" s="559"/>
      <c r="S24" s="560"/>
      <c r="T24" s="575"/>
      <c r="U24" s="560"/>
      <c r="V24" s="855"/>
      <c r="W24" s="847"/>
      <c r="X24" s="566"/>
      <c r="Y24" s="553"/>
      <c r="Z24" s="554"/>
      <c r="AA24" s="553"/>
      <c r="AB24" s="553"/>
      <c r="AC24" s="601"/>
      <c r="AD24" s="601"/>
      <c r="AE24" s="554"/>
      <c r="AF24" s="559"/>
      <c r="AG24" s="853"/>
      <c r="AH24" s="575"/>
      <c r="AI24" s="575"/>
      <c r="AJ24" s="855"/>
      <c r="AK24" s="560"/>
      <c r="AL24" s="862"/>
      <c r="AM24" s="864"/>
      <c r="AN24" s="257">
        <v>25</v>
      </c>
      <c r="AO24" s="502" t="s">
        <v>1609</v>
      </c>
      <c r="AP24" s="498" t="s">
        <v>156</v>
      </c>
      <c r="AQ24" s="501">
        <v>44959</v>
      </c>
      <c r="AR24" s="501">
        <v>45290</v>
      </c>
      <c r="AS24" s="850"/>
      <c r="AT24" s="850"/>
      <c r="AU24" s="498" t="s">
        <v>1609</v>
      </c>
      <c r="AV24" s="850"/>
      <c r="AW24" s="851"/>
      <c r="BA24" s="104"/>
    </row>
    <row r="25" spans="1:53" s="103" customFormat="1" ht="165" customHeight="1" x14ac:dyDescent="0.25">
      <c r="A25" s="856">
        <v>4</v>
      </c>
      <c r="B25" s="552" t="s">
        <v>1539</v>
      </c>
      <c r="C25" s="857" t="s">
        <v>211</v>
      </c>
      <c r="D25" s="859" t="s">
        <v>1571</v>
      </c>
      <c r="E25" s="716" t="s">
        <v>1572</v>
      </c>
      <c r="F25" s="844" t="s">
        <v>1610</v>
      </c>
      <c r="G25" s="640" t="s">
        <v>1611</v>
      </c>
      <c r="H25" s="640" t="s">
        <v>3</v>
      </c>
      <c r="I25" s="640" t="s">
        <v>238</v>
      </c>
      <c r="J25" s="839" t="s">
        <v>228</v>
      </c>
      <c r="K25" s="839" t="s">
        <v>228</v>
      </c>
      <c r="L25" s="678" t="s">
        <v>236</v>
      </c>
      <c r="M25" s="503" t="s">
        <v>1612</v>
      </c>
      <c r="N25" s="896" t="s">
        <v>1613</v>
      </c>
      <c r="O25" s="898" t="s">
        <v>237</v>
      </c>
      <c r="P25" s="680" t="s">
        <v>236</v>
      </c>
      <c r="Q25" s="866" t="s">
        <v>1597</v>
      </c>
      <c r="R25" s="787" t="s">
        <v>1614</v>
      </c>
      <c r="S25" s="577">
        <v>0.6</v>
      </c>
      <c r="T25" s="889" t="s">
        <v>1615</v>
      </c>
      <c r="U25" s="577">
        <v>0.6</v>
      </c>
      <c r="V25" s="891" t="s">
        <v>1616</v>
      </c>
      <c r="W25" s="893" t="s">
        <v>1617</v>
      </c>
      <c r="X25" s="799" t="s">
        <v>227</v>
      </c>
      <c r="Y25" s="775">
        <v>25</v>
      </c>
      <c r="Z25" s="818" t="s">
        <v>226</v>
      </c>
      <c r="AA25" s="775">
        <v>15</v>
      </c>
      <c r="AB25" s="775">
        <v>40</v>
      </c>
      <c r="AC25" s="885" t="s">
        <v>225</v>
      </c>
      <c r="AD25" s="599" t="s">
        <v>224</v>
      </c>
      <c r="AE25" s="887" t="s">
        <v>223</v>
      </c>
      <c r="AF25" s="787" t="s">
        <v>233</v>
      </c>
      <c r="AG25" s="577">
        <v>0.4</v>
      </c>
      <c r="AH25" s="875" t="s">
        <v>232</v>
      </c>
      <c r="AI25" s="823">
        <v>0.6</v>
      </c>
      <c r="AJ25" s="877" t="s">
        <v>100</v>
      </c>
      <c r="AK25" s="879" t="s">
        <v>222</v>
      </c>
      <c r="AL25" s="504" t="s">
        <v>1618</v>
      </c>
      <c r="AM25" s="505" t="s">
        <v>1619</v>
      </c>
      <c r="AN25" s="506">
        <v>25</v>
      </c>
      <c r="AO25" s="869" t="s">
        <v>1620</v>
      </c>
      <c r="AP25" s="507" t="s">
        <v>156</v>
      </c>
      <c r="AQ25" s="501">
        <v>44958</v>
      </c>
      <c r="AR25" s="501">
        <v>45290</v>
      </c>
      <c r="AS25" s="867" t="s">
        <v>1621</v>
      </c>
      <c r="AT25" s="869" t="s">
        <v>1622</v>
      </c>
      <c r="AU25" s="869" t="s">
        <v>1623</v>
      </c>
      <c r="AV25" s="871" t="s">
        <v>1624</v>
      </c>
      <c r="AW25" s="873" t="s">
        <v>228</v>
      </c>
      <c r="BA25" s="104"/>
    </row>
    <row r="26" spans="1:53" s="103" customFormat="1" ht="207" customHeight="1" x14ac:dyDescent="0.25">
      <c r="A26" s="780"/>
      <c r="B26" s="554"/>
      <c r="C26" s="858"/>
      <c r="D26" s="860"/>
      <c r="E26" s="716"/>
      <c r="F26" s="844"/>
      <c r="G26" s="640"/>
      <c r="H26" s="640"/>
      <c r="I26" s="640"/>
      <c r="J26" s="841"/>
      <c r="K26" s="841"/>
      <c r="L26" s="678"/>
      <c r="M26" s="508" t="s">
        <v>1625</v>
      </c>
      <c r="N26" s="897"/>
      <c r="O26" s="898"/>
      <c r="P26" s="680"/>
      <c r="Q26" s="866"/>
      <c r="R26" s="789"/>
      <c r="S26" s="560"/>
      <c r="T26" s="890"/>
      <c r="U26" s="560"/>
      <c r="V26" s="892"/>
      <c r="W26" s="894"/>
      <c r="X26" s="895"/>
      <c r="Y26" s="884"/>
      <c r="Z26" s="883"/>
      <c r="AA26" s="884"/>
      <c r="AB26" s="777"/>
      <c r="AC26" s="886"/>
      <c r="AD26" s="601"/>
      <c r="AE26" s="888"/>
      <c r="AF26" s="789"/>
      <c r="AG26" s="560"/>
      <c r="AH26" s="876"/>
      <c r="AI26" s="576"/>
      <c r="AJ26" s="878"/>
      <c r="AK26" s="880"/>
      <c r="AL26" s="509" t="s">
        <v>1626</v>
      </c>
      <c r="AM26" s="506" t="s">
        <v>1627</v>
      </c>
      <c r="AN26" s="506">
        <v>25</v>
      </c>
      <c r="AO26" s="870"/>
      <c r="AP26" s="510" t="s">
        <v>156</v>
      </c>
      <c r="AQ26" s="501">
        <v>44958</v>
      </c>
      <c r="AR26" s="501">
        <v>45290</v>
      </c>
      <c r="AS26" s="868"/>
      <c r="AT26" s="870"/>
      <c r="AU26" s="870"/>
      <c r="AV26" s="872"/>
      <c r="AW26" s="874"/>
      <c r="BA26" s="104"/>
    </row>
    <row r="30" spans="1:53" ht="30" customHeight="1" x14ac:dyDescent="0.3">
      <c r="B30" s="704" t="s">
        <v>210</v>
      </c>
      <c r="C30" s="705"/>
      <c r="D30" s="705"/>
      <c r="E30" s="705"/>
      <c r="F30" s="705"/>
      <c r="G30" s="706"/>
    </row>
    <row r="31" spans="1:53" ht="30" customHeight="1" x14ac:dyDescent="0.3">
      <c r="B31" s="707"/>
      <c r="C31" s="708"/>
      <c r="D31" s="708"/>
      <c r="E31" s="708"/>
      <c r="F31" s="708"/>
      <c r="G31" s="709"/>
    </row>
    <row r="32" spans="1:53" ht="30" customHeight="1" x14ac:dyDescent="0.3">
      <c r="B32" s="475" t="s">
        <v>1633</v>
      </c>
      <c r="C32" s="881" t="s">
        <v>1700</v>
      </c>
      <c r="D32" s="881"/>
      <c r="E32" s="881"/>
      <c r="F32" s="881"/>
      <c r="G32" s="881"/>
      <c r="I32" s="512"/>
    </row>
    <row r="33" spans="2:9" ht="30" customHeight="1" x14ac:dyDescent="0.3">
      <c r="B33" s="475" t="s">
        <v>1632</v>
      </c>
      <c r="C33" s="881" t="s">
        <v>1698</v>
      </c>
      <c r="D33" s="881"/>
      <c r="E33" s="881"/>
      <c r="F33" s="881"/>
      <c r="G33" s="881"/>
      <c r="I33" s="512"/>
    </row>
    <row r="34" spans="2:9" ht="30" customHeight="1" x14ac:dyDescent="0.3">
      <c r="B34" s="475" t="s">
        <v>1631</v>
      </c>
      <c r="C34" s="881" t="s">
        <v>1697</v>
      </c>
      <c r="D34" s="881"/>
      <c r="E34" s="881"/>
      <c r="F34" s="881"/>
      <c r="G34" s="881"/>
      <c r="I34" s="512"/>
    </row>
    <row r="35" spans="2:9" ht="30" customHeight="1" x14ac:dyDescent="0.3">
      <c r="B35" s="475" t="s">
        <v>211</v>
      </c>
      <c r="C35" s="881" t="s">
        <v>1690</v>
      </c>
      <c r="D35" s="881"/>
      <c r="E35" s="881"/>
      <c r="F35" s="881"/>
      <c r="G35" s="881"/>
      <c r="I35" s="512"/>
    </row>
    <row r="36" spans="2:9" ht="30" customHeight="1" x14ac:dyDescent="0.3">
      <c r="B36" s="475" t="s">
        <v>1620</v>
      </c>
      <c r="C36" s="881" t="s">
        <v>1695</v>
      </c>
      <c r="D36" s="881"/>
      <c r="E36" s="881"/>
      <c r="F36" s="881"/>
      <c r="G36" s="881"/>
      <c r="I36" s="512"/>
    </row>
    <row r="37" spans="2:9" ht="30" customHeight="1" x14ac:dyDescent="0.3">
      <c r="B37" s="475" t="s">
        <v>1634</v>
      </c>
      <c r="C37" s="881" t="s">
        <v>1696</v>
      </c>
      <c r="D37" s="881"/>
      <c r="E37" s="881"/>
      <c r="F37" s="881"/>
      <c r="G37" s="881"/>
      <c r="I37" s="512"/>
    </row>
    <row r="38" spans="2:9" ht="30" customHeight="1" x14ac:dyDescent="0.3">
      <c r="B38" s="475" t="s">
        <v>1635</v>
      </c>
      <c r="C38" s="882" t="s">
        <v>1699</v>
      </c>
      <c r="D38" s="882"/>
      <c r="E38" s="882"/>
      <c r="F38" s="882"/>
      <c r="G38" s="882"/>
      <c r="I38" s="512"/>
    </row>
    <row r="39" spans="2:9" ht="30" customHeight="1" x14ac:dyDescent="0.3">
      <c r="B39" s="475" t="s">
        <v>1630</v>
      </c>
      <c r="C39" s="513" t="s">
        <v>1694</v>
      </c>
      <c r="D39" s="514"/>
      <c r="E39" s="514"/>
      <c r="F39" s="514"/>
      <c r="G39" s="515"/>
      <c r="I39" s="512"/>
    </row>
    <row r="40" spans="2:9" ht="30" customHeight="1" x14ac:dyDescent="0.3">
      <c r="B40" s="475" t="s">
        <v>1629</v>
      </c>
      <c r="C40" s="513" t="s">
        <v>1692</v>
      </c>
      <c r="D40" s="514"/>
      <c r="E40" s="514"/>
      <c r="F40" s="514"/>
      <c r="G40" s="515"/>
      <c r="I40" s="512"/>
    </row>
    <row r="41" spans="2:9" ht="30" customHeight="1" x14ac:dyDescent="0.3">
      <c r="B41" s="475" t="s">
        <v>1609</v>
      </c>
      <c r="C41" s="513" t="s">
        <v>1693</v>
      </c>
      <c r="D41" s="514"/>
      <c r="E41" s="514"/>
      <c r="F41" s="514"/>
      <c r="G41" s="515"/>
      <c r="I41" s="512"/>
    </row>
    <row r="42" spans="2:9" ht="30" customHeight="1" x14ac:dyDescent="0.35">
      <c r="B42" s="475" t="s">
        <v>1628</v>
      </c>
      <c r="C42" s="513" t="s">
        <v>1691</v>
      </c>
      <c r="D42" s="514"/>
      <c r="E42" s="514"/>
      <c r="F42" s="514"/>
      <c r="G42" s="515"/>
      <c r="I42"/>
    </row>
  </sheetData>
  <sheetProtection formatCells="0" insertRows="0" deleteRows="0"/>
  <mergeCells count="251">
    <mergeCell ref="C37:G37"/>
    <mergeCell ref="C38:G38"/>
    <mergeCell ref="B30:G31"/>
    <mergeCell ref="C32:G32"/>
    <mergeCell ref="C33:G33"/>
    <mergeCell ref="C34:G34"/>
    <mergeCell ref="C35:G35"/>
    <mergeCell ref="C36:G36"/>
    <mergeCell ref="AO25:AO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AS25:AS26"/>
    <mergeCell ref="AT25:AT26"/>
    <mergeCell ref="AU25:AU26"/>
    <mergeCell ref="AV25:AV26"/>
    <mergeCell ref="AW25:AW26"/>
    <mergeCell ref="AF25:AF26"/>
    <mergeCell ref="AG25:AG26"/>
    <mergeCell ref="AH25:AH26"/>
    <mergeCell ref="AI25:AI26"/>
    <mergeCell ref="AJ25:AJ26"/>
    <mergeCell ref="AK25:AK26"/>
    <mergeCell ref="Q25:Q26"/>
    <mergeCell ref="R25:R26"/>
    <mergeCell ref="S25:S26"/>
    <mergeCell ref="G25:G26"/>
    <mergeCell ref="H25:H26"/>
    <mergeCell ref="I25:I26"/>
    <mergeCell ref="J25:J26"/>
    <mergeCell ref="K25:K26"/>
    <mergeCell ref="L25:L26"/>
    <mergeCell ref="A25:A26"/>
    <mergeCell ref="B25:B26"/>
    <mergeCell ref="C25:C26"/>
    <mergeCell ref="D25:D26"/>
    <mergeCell ref="E25:E26"/>
    <mergeCell ref="F25:F26"/>
    <mergeCell ref="AL23:AL24"/>
    <mergeCell ref="AM23:AM24"/>
    <mergeCell ref="AS23:AS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AT23:AT24"/>
    <mergeCell ref="AV23:AV24"/>
    <mergeCell ref="AW23:AW24"/>
    <mergeCell ref="AF23:AF24"/>
    <mergeCell ref="AG23:AG24"/>
    <mergeCell ref="AH23:AH24"/>
    <mergeCell ref="AI23:AI24"/>
    <mergeCell ref="AJ23:AJ24"/>
    <mergeCell ref="AK23:AK24"/>
    <mergeCell ref="Q23:Q24"/>
    <mergeCell ref="R23:R24"/>
    <mergeCell ref="S23:S24"/>
    <mergeCell ref="G23:G24"/>
    <mergeCell ref="H23:H24"/>
    <mergeCell ref="I23:I24"/>
    <mergeCell ref="J23:J24"/>
    <mergeCell ref="K23:K24"/>
    <mergeCell ref="L23:L24"/>
    <mergeCell ref="A23:A24"/>
    <mergeCell ref="B23:B24"/>
    <mergeCell ref="C23:C24"/>
    <mergeCell ref="D23:D24"/>
    <mergeCell ref="E23:E24"/>
    <mergeCell ref="F23:F24"/>
    <mergeCell ref="AT19:AT22"/>
    <mergeCell ref="AU19:AU22"/>
    <mergeCell ref="AV19:AV22"/>
    <mergeCell ref="R19:R22"/>
    <mergeCell ref="S19:S22"/>
    <mergeCell ref="T19:T22"/>
    <mergeCell ref="U19:U22"/>
    <mergeCell ref="V19:V22"/>
    <mergeCell ref="L19:L22"/>
    <mergeCell ref="M19:M22"/>
    <mergeCell ref="N19:N22"/>
    <mergeCell ref="O19:O22"/>
    <mergeCell ref="P19:P22"/>
    <mergeCell ref="Q19:Q22"/>
    <mergeCell ref="F19:F22"/>
    <mergeCell ref="G19:G22"/>
    <mergeCell ref="H19:H22"/>
    <mergeCell ref="I19:I22"/>
    <mergeCell ref="AW19:AW22"/>
    <mergeCell ref="W21:W22"/>
    <mergeCell ref="X21:X22"/>
    <mergeCell ref="Y21:Y22"/>
    <mergeCell ref="Z21:Z22"/>
    <mergeCell ref="AA21:AA22"/>
    <mergeCell ref="AB21:AB22"/>
    <mergeCell ref="AG19:AG22"/>
    <mergeCell ref="AH19:AH22"/>
    <mergeCell ref="AI19:AI22"/>
    <mergeCell ref="AJ19:AJ22"/>
    <mergeCell ref="AK19:AK22"/>
    <mergeCell ref="AS19:AS22"/>
    <mergeCell ref="AF19:AF22"/>
    <mergeCell ref="AC21:AC22"/>
    <mergeCell ref="AD21:AD22"/>
    <mergeCell ref="AE21:AE22"/>
    <mergeCell ref="J19:J22"/>
    <mergeCell ref="K19:K22"/>
    <mergeCell ref="AS17:AS18"/>
    <mergeCell ref="AT17:AT18"/>
    <mergeCell ref="AU17:AU18"/>
    <mergeCell ref="AV17:AV18"/>
    <mergeCell ref="AW17:AW18"/>
    <mergeCell ref="A19:A22"/>
    <mergeCell ref="B19:B22"/>
    <mergeCell ref="C19:C22"/>
    <mergeCell ref="D19:D22"/>
    <mergeCell ref="E19:E22"/>
    <mergeCell ref="AM17:AM18"/>
    <mergeCell ref="AN17:AN18"/>
    <mergeCell ref="AO17:AO18"/>
    <mergeCell ref="AP17:AP18"/>
    <mergeCell ref="AQ17:AQ18"/>
    <mergeCell ref="AR17:AR18"/>
    <mergeCell ref="AF17:AF18"/>
    <mergeCell ref="AH17:AH18"/>
    <mergeCell ref="AI17:AI18"/>
    <mergeCell ref="AJ17:AJ18"/>
    <mergeCell ref="AK17:AK18"/>
    <mergeCell ref="AL17:AL18"/>
    <mergeCell ref="M17:N17"/>
    <mergeCell ref="R17:R18"/>
    <mergeCell ref="T17:T18"/>
    <mergeCell ref="U17:U18"/>
    <mergeCell ref="W17:W18"/>
    <mergeCell ref="X17:AE17"/>
    <mergeCell ref="G17:G18"/>
    <mergeCell ref="H17:H18"/>
    <mergeCell ref="I17:I18"/>
    <mergeCell ref="J17:J18"/>
    <mergeCell ref="K17:K18"/>
    <mergeCell ref="L17:L18"/>
    <mergeCell ref="AT12:AT16"/>
    <mergeCell ref="AU12:AU16"/>
    <mergeCell ref="AV12:AV16"/>
    <mergeCell ref="AW12:AW16"/>
    <mergeCell ref="A17:A18"/>
    <mergeCell ref="B17:B18"/>
    <mergeCell ref="C17:C18"/>
    <mergeCell ref="D17:D18"/>
    <mergeCell ref="E17:E18"/>
    <mergeCell ref="F17:F18"/>
    <mergeCell ref="AG12:AG16"/>
    <mergeCell ref="AH12:AH16"/>
    <mergeCell ref="AI12:AI16"/>
    <mergeCell ref="AJ12:AJ16"/>
    <mergeCell ref="AK12:AK16"/>
    <mergeCell ref="AS12:AS16"/>
    <mergeCell ref="AA12:AA14"/>
    <mergeCell ref="AB12:AB14"/>
    <mergeCell ref="AC12:AC16"/>
    <mergeCell ref="AD12:AD14"/>
    <mergeCell ref="AE12:AE14"/>
    <mergeCell ref="AF12:AF16"/>
    <mergeCell ref="U12:U16"/>
    <mergeCell ref="V12:V16"/>
    <mergeCell ref="AS10:AS11"/>
    <mergeCell ref="AW10:AW11"/>
    <mergeCell ref="A12:A16"/>
    <mergeCell ref="B12:B16"/>
    <mergeCell ref="C12:C16"/>
    <mergeCell ref="D12:D16"/>
    <mergeCell ref="E12:E16"/>
    <mergeCell ref="F12:F16"/>
    <mergeCell ref="G12:G16"/>
    <mergeCell ref="H12:H16"/>
    <mergeCell ref="AM10:AM11"/>
    <mergeCell ref="AN10:AN11"/>
    <mergeCell ref="AO10:AO11"/>
    <mergeCell ref="AP10:AP11"/>
    <mergeCell ref="AQ10:AQ11"/>
    <mergeCell ref="AR10:AR11"/>
    <mergeCell ref="AF9:AF10"/>
    <mergeCell ref="AH9:AH10"/>
    <mergeCell ref="W12:W14"/>
    <mergeCell ref="X12:X14"/>
    <mergeCell ref="Y12:Y14"/>
    <mergeCell ref="Z12:Z14"/>
    <mergeCell ref="O12:O16"/>
    <mergeCell ref="P12:P16"/>
    <mergeCell ref="AK10:AK11"/>
    <mergeCell ref="AL10:AL11"/>
    <mergeCell ref="M9:N9"/>
    <mergeCell ref="R9:R10"/>
    <mergeCell ref="T9:T10"/>
    <mergeCell ref="U9:U10"/>
    <mergeCell ref="W9:W10"/>
    <mergeCell ref="X9:AE9"/>
    <mergeCell ref="I12:I16"/>
    <mergeCell ref="J12:J16"/>
    <mergeCell ref="K12:K16"/>
    <mergeCell ref="L12:L16"/>
    <mergeCell ref="M12:M16"/>
    <mergeCell ref="N12:N16"/>
    <mergeCell ref="Q12:Q16"/>
    <mergeCell ref="R12:R16"/>
    <mergeCell ref="S12:S16"/>
    <mergeCell ref="T12:T16"/>
    <mergeCell ref="C1:G1"/>
    <mergeCell ref="C2:G3"/>
    <mergeCell ref="W4:AA4"/>
    <mergeCell ref="A5:AJ5"/>
    <mergeCell ref="AF6:AJ8"/>
    <mergeCell ref="A7:O8"/>
    <mergeCell ref="R7:V8"/>
    <mergeCell ref="W8:AE8"/>
    <mergeCell ref="G9:G10"/>
    <mergeCell ref="H9:H10"/>
    <mergeCell ref="I9:I10"/>
    <mergeCell ref="J9:J10"/>
    <mergeCell ref="K9:K10"/>
    <mergeCell ref="L9:L10"/>
    <mergeCell ref="A9:A10"/>
    <mergeCell ref="B9:B10"/>
    <mergeCell ref="C9:C10"/>
    <mergeCell ref="D9:D10"/>
    <mergeCell ref="E9:E10"/>
    <mergeCell ref="F9:F10"/>
    <mergeCell ref="AI9:AI10"/>
    <mergeCell ref="AJ9:AJ10"/>
  </mergeCells>
  <conditionalFormatting sqref="AJ12:AJ13">
    <cfRule type="containsText" dxfId="280" priority="32" operator="containsText" text="5 - Zona de riesgo Alta">
      <formula>NOT(ISERROR(SEARCH("5 - Zona de riesgo Alta",AJ12)))</formula>
    </cfRule>
    <cfRule type="containsText" dxfId="279" priority="33" operator="containsText" text="20 - Zona de riesgo Extrema">
      <formula>NOT(ISERROR(SEARCH("20 - Zona de riesgo Extrema",AJ12)))</formula>
    </cfRule>
    <cfRule type="containsText" dxfId="278" priority="34" operator="containsText" text="16 - Zona de riesgo Extrema">
      <formula>NOT(ISERROR(SEARCH("16 - Zona de riesgo Extrema",AJ12)))</formula>
    </cfRule>
    <cfRule type="containsText" dxfId="277" priority="35" operator="containsText" text="12 - Zona de riesgo Alta">
      <formula>NOT(ISERROR(SEARCH("12 - Zona de riesgo Alta",AJ12)))</formula>
    </cfRule>
    <cfRule type="containsText" dxfId="276" priority="36" operator="containsText" text="4 - Zona de riesgo Moderada">
      <formula>NOT(ISERROR(SEARCH("4 - Zona de riesgo Moderada",AJ12)))</formula>
    </cfRule>
    <cfRule type="containsText" dxfId="275" priority="37" operator="containsText" text="15 - Zona de riesgo Extrema">
      <formula>NOT(ISERROR(SEARCH("15 - Zona de riesgo Extrema",AJ12)))</formula>
    </cfRule>
    <cfRule type="containsText" dxfId="274" priority="38" operator="containsText" text="12 - Zona de riesgo Extrema">
      <formula>NOT(ISERROR(SEARCH("12 - Zona de riesgo Extrema",AJ12)))</formula>
    </cfRule>
    <cfRule type="containsText" dxfId="273" priority="39" operator="containsText" text="9 - Zona de riesgo Alta">
      <formula>NOT(ISERROR(SEARCH("9 - Zona de riesgo Alta",AJ12)))</formula>
    </cfRule>
    <cfRule type="containsText" dxfId="272" priority="40" operator="containsText" text="6 - Zona de riesgo Moderada">
      <formula>NOT(ISERROR(SEARCH("6 - Zona de riesgo Moderada",AJ12)))</formula>
    </cfRule>
    <cfRule type="containsText" dxfId="271" priority="41" operator="containsText" text="3 - Zona de riesgo Baja">
      <formula>NOT(ISERROR(SEARCH("3 - Zona de riesgo Baja",AJ12)))</formula>
    </cfRule>
    <cfRule type="containsText" dxfId="270" priority="42" operator="containsText" text="10 - Zona de riesgo Extrema">
      <formula>NOT(ISERROR(SEARCH("10 - Zona de riesgo Extrema",AJ12)))</formula>
    </cfRule>
    <cfRule type="containsText" dxfId="269" priority="43" operator="containsText" text="8 - Zona de riesgo Alta">
      <formula>NOT(ISERROR(SEARCH("8 - Zona de riesgo Alta",AJ12)))</formula>
    </cfRule>
    <cfRule type="containsText" dxfId="268" priority="46" operator="containsText" text="5 - Zona de riesgo Extrema">
      <formula>NOT(ISERROR(SEARCH("5 - Zona de riesgo Extrema",AJ12)))</formula>
    </cfRule>
    <cfRule type="containsText" dxfId="267" priority="47" operator="containsText" text="4 - Zona de riesgo Alta">
      <formula>NOT(ISERROR(SEARCH("4 - Zona de riesgo Alta",AJ12)))</formula>
    </cfRule>
    <cfRule type="containsText" dxfId="266" priority="31" operator="containsText" text="10 - Zona de riesgo Alta">
      <formula>NOT(ISERROR(SEARCH("10 - Zona de riesgo Alta",AJ12)))</formula>
    </cfRule>
    <cfRule type="containsText" dxfId="265" priority="48" operator="containsText" text="3 - Zona de riesgo Moderada">
      <formula>NOT(ISERROR(SEARCH("3 - Zona de riesgo Moderada",AJ12)))</formula>
    </cfRule>
    <cfRule type="containsText" dxfId="264" priority="49" operator="containsText" text="2 - Zona de riesgo Baja">
      <formula>NOT(ISERROR(SEARCH("2 - Zona de riesgo Baja",AJ12)))</formula>
    </cfRule>
    <cfRule type="containsText" dxfId="263" priority="50" operator="containsText" text=" 1 - Zona de riesgo Baja">
      <formula>NOT(ISERROR(SEARCH(" 1 - Zona de riesgo Baja",AJ12)))</formula>
    </cfRule>
    <cfRule type="containsText" dxfId="262" priority="45" operator="containsText" text="4 - Zona de riesgo Baja">
      <formula>NOT(ISERROR(SEARCH("4 - Zona de riesgo Baja",AJ12)))</formula>
    </cfRule>
    <cfRule type="containsText" dxfId="261" priority="30" operator="containsText" text="25 - Zona de riesgo Extrema">
      <formula>NOT(ISERROR(SEARCH("25 - Zona de riesgo Extrema",AJ12)))</formula>
    </cfRule>
  </conditionalFormatting>
  <dataValidations count="1">
    <dataValidation allowBlank="1" showInputMessage="1" showErrorMessage="1" sqref="U12 U19 U23" xr:uid="{00000000-0002-0000-0300-000000000000}"/>
  </dataValidations>
  <hyperlinks>
    <hyperlink ref="X9:AE9" location="'Califique el control'!A1" display="Califique el control" xr:uid="{00000000-0004-0000-0300-000000000000}"/>
    <hyperlink ref="X17:AE17" location="'Califique el control'!A1" display="Califique el control" xr:uid="{00000000-0004-0000-0300-000001000000}"/>
  </hyperlink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9" operator="equal" id="{B977794F-2979-47FA-A569-1A7CF3D28C64}">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T19 T23:T25</xm:sqref>
        </x14:conditionalFormatting>
        <x14:conditionalFormatting xmlns:xm="http://schemas.microsoft.com/office/excel/2006/main">
          <x14:cfRule type="cellIs" priority="7" operator="equal" id="{EA7E2A19-9B1C-48FD-8493-D686F452A6F6}">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AF19 AF23:AF25</xm:sqref>
        </x14:conditionalFormatting>
        <x14:conditionalFormatting xmlns:xm="http://schemas.microsoft.com/office/excel/2006/main">
          <x14:cfRule type="cellIs" priority="3" operator="equal" id="{5D1D5E6B-5B89-4587-B6DF-659E888D3250}">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AH19</xm:sqref>
        </x14:conditionalFormatting>
        <x14:conditionalFormatting xmlns:xm="http://schemas.microsoft.com/office/excel/2006/main">
          <x14:cfRule type="cellIs" priority="1" operator="equal" id="{61145405-5A33-4914-9B34-43278AE5BDC9}">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AH23:AH25</xm:sqref>
        </x14:conditionalFormatting>
        <x14:conditionalFormatting xmlns:xm="http://schemas.microsoft.com/office/excel/2006/main">
          <x14:cfRule type="cellIs" priority="6" operator="equal" id="{F9CF042E-49C9-4CDA-B03B-ADC8143DBB3B}">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AI23:AI25</xm:sqref>
        </x14:conditionalFormatting>
        <x14:conditionalFormatting xmlns:xm="http://schemas.microsoft.com/office/excel/2006/main">
          <x14:cfRule type="containsText" priority="8" operator="containsText" text="25 - Zona de riesgo Extrema" id="{836B4DC3-BBE3-4450-8AD8-343905B72741}">
            <xm:f>NOT(ISERROR(SEARCH("25 -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9" operator="containsText" text="10 - Zona de riesgo Alta" id="{2872F3A2-F7B2-46D8-852E-76B5209601A5}">
            <xm:f>NOT(ISERROR(SEARCH("10 -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0" operator="containsText" text="5 - Zona de riesgo Alta" id="{59DA43DF-BACF-4044-90AE-7F8E75A0B71C}">
            <xm:f>NOT(ISERROR(SEARCH("5 -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1" operator="containsText" text="20 - Zona de riesgo Extrema" id="{7FEF5F9D-4087-416A-87AB-C008B49F7B89}">
            <xm:f>NOT(ISERROR(SEARCH("20 -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2" operator="containsText" text="16 - Zona de riesgo Extrema" id="{BD67604B-5677-4E0E-94E6-67C4BA0C605D}">
            <xm:f>NOT(ISERROR(SEARCH("16 -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3" operator="containsText" text="12 - Zona de riesgo Alta" id="{53215B8D-7380-43D6-BFB2-E340FE4406BC}">
            <xm:f>NOT(ISERROR(SEARCH("12 -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4" operator="containsText" text="4 - Zona de riesgo Moderada" id="{6E5355BC-F263-44A8-8F66-0E4F2350ABD8}">
            <xm:f>NOT(ISERROR(SEARCH("4 -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15" operator="containsText" text="15 - Zona de riesgo Extrema" id="{A15EB9CA-1AE6-4D9E-9A8C-FE55F3B1D254}">
            <xm:f>NOT(ISERROR(SEARCH("15 -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6" operator="containsText" text="12 - Zona de riesgo Extrema" id="{8C2FD3E4-653F-4A0D-8184-B4A0D6D594B2}">
            <xm:f>NOT(ISERROR(SEARCH("12 -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7" operator="containsText" text="9 - Zona de riesgo Alta" id="{535FCFD2-21BE-4CEE-B347-08BBF848F519}">
            <xm:f>NOT(ISERROR(SEARCH("9 -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8" operator="containsText" text="6 - Zona de riesgo Moderada" id="{F2C6B158-7A84-410E-93BB-C377D4A46633}">
            <xm:f>NOT(ISERROR(SEARCH("6 -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19" operator="containsText" text="3 - Zona de riesgo Baja" id="{6F188B22-4AE7-45DE-B256-7D36B945BE59}">
            <xm:f>NOT(ISERROR(SEARCH("3 -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1" operator="containsText" text="8 - Zona de riesgo Alta" id="{7198CC43-834F-4360-82C1-1FFB33AA5C95}">
            <xm:f>NOT(ISERROR(SEARCH("8 -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23" operator="containsText" text="4 - Zona de riesgo Baja" id="{95438898-E0D0-4E33-B737-BEBB0A801DF8}">
            <xm:f>NOT(ISERROR(SEARCH("4 -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4" operator="containsText" text="5 - Zona de riesgo Extrema" id="{03C9EA53-80D5-4839-9487-BF877EE7A0EB}">
            <xm:f>NOT(ISERROR(SEARCH("5 -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28" operator="containsText" text=" 1 - Zona de riesgo Baja" id="{578E0CDB-0E77-43EF-B61A-809689B07D84}">
            <xm:f>NOT(ISERROR(SEARCH(" 1 -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5" operator="containsText" text="4 - Zona de riesgo Alta" id="{E648A440-CE01-4D88-A0DA-8A40D3FE0177}">
            <xm:f>NOT(ISERROR(SEARCH("4 -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27" operator="containsText" text="2 - Zona de riesgo Baja" id="{ECB84643-B5A8-4DA3-8B78-4D34D4140B42}">
            <xm:f>NOT(ISERROR(SEARCH("2 -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6" operator="containsText" text="3 - Zona de riesgo Moderada" id="{6C51FE9B-4ACB-40D8-BDC3-A99767F01860}">
            <xm:f>NOT(ISERROR(SEARCH("3 -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20" operator="containsText" text="10 - Zona de riesgo Extrema" id="{21091693-89C6-4E3B-8EAF-C07D1694E753}">
            <xm:f>NOT(ISERROR(SEARCH("10 -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m:sqref>AJ19 AJ23:AJ25</xm:sqref>
        </x14:conditionalFormatting>
        <x14:conditionalFormatting xmlns:xm="http://schemas.microsoft.com/office/excel/2006/main">
          <x14:cfRule type="cellIs" priority="5" operator="equal" id="{DF7C65D1-7DFD-4DF5-A186-C917E43E2CDC}">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AK19 AK23</xm:sqref>
        </x14:conditionalFormatting>
        <x14:conditionalFormatting xmlns:xm="http://schemas.microsoft.com/office/excel/2006/main">
          <x14:cfRule type="cellIs" priority="4" operator="equal" id="{91C576B7-0ED1-4CBA-80F8-2A5F3205F048}">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AK25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'C:\Users\myrian.mendoza\Desktop\2023\PROGRAMA DE TRANSPARENCIA Y ÉTICA PÚBLICA 2023\Documento Preliminar enviado para revisión MY. Camargo\[MATRIZ DE RIESGOS IGEFA 2023.xlsx]Listas'!#REF!</xm:f>
          </x14:formula1>
          <xm:sqref>AJ19 AJ23:AJ25</xm:sqref>
        </x14:dataValidation>
        <x14:dataValidation type="list" allowBlank="1" showInputMessage="1" showErrorMessage="1" xr:uid="{00000000-0002-0000-0300-000002000000}">
          <x14:formula1>
            <xm:f>'C:\Users\myrian.mendoza\Desktop\2023\PROGRAMA DE TRANSPARENCIA Y ÉTICA PÚBLICA 2023\Documento Preliminar enviado para revisión MY. Camargo\[MATRIZ DE RIESGOS IGEFA 2023.xlsx]Listas '!#REF!</xm:f>
          </x14:formula1>
          <xm:sqref>AF19 AF23:AF25 B12:C13 B19:C19 B23:C23 B25:C25 AP19:AP26 AE23:AE26 AD23:AD25 AC19:AE21 AC23:AC26 L19 L23 L25 AK19 AK23 AK25 O19:P19 O23:P23 O25:P25 T19 R19 Z19:Z21 H19:I19 H23:I23 H25:I25 X19:X21 AH23:AH25 AH19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74"/>
  <sheetViews>
    <sheetView showGridLines="0" showRuler="0" showWhiteSpace="0" topLeftCell="A10" zoomScale="93" zoomScaleNormal="93" zoomScaleSheetLayoutView="110" workbookViewId="0">
      <selection activeCell="B20" sqref="B20"/>
    </sheetView>
  </sheetViews>
  <sheetFormatPr baseColWidth="10" defaultColWidth="11.453125" defaultRowHeight="14.25" customHeight="1" x14ac:dyDescent="0.3"/>
  <cols>
    <col min="1" max="1" width="11.1796875" style="97" bestFit="1" customWidth="1"/>
    <col min="2" max="2" width="15" style="97" bestFit="1" customWidth="1"/>
    <col min="3" max="3" width="20" style="97" customWidth="1"/>
    <col min="4" max="4" width="18.453125" style="97" customWidth="1"/>
    <col min="5" max="5" width="16.81640625" style="97" bestFit="1" customWidth="1"/>
    <col min="6" max="6" width="54" style="97" bestFit="1" customWidth="1"/>
    <col min="7" max="7" width="54.1796875" style="97" bestFit="1" customWidth="1"/>
    <col min="8" max="8" width="14.81640625" style="97" bestFit="1" customWidth="1"/>
    <col min="9" max="9" width="25.26953125" style="97" bestFit="1" customWidth="1"/>
    <col min="10" max="10" width="13" style="97" bestFit="1" customWidth="1"/>
    <col min="11" max="11" width="15.453125" style="97" bestFit="1" customWidth="1"/>
    <col min="12" max="12" width="10.1796875" style="97" bestFit="1" customWidth="1"/>
    <col min="13" max="13" width="50.54296875" style="97" bestFit="1" customWidth="1"/>
    <col min="14" max="14" width="43.54296875" style="97" bestFit="1" customWidth="1"/>
    <col min="15" max="15" width="22.81640625" style="97" bestFit="1" customWidth="1"/>
    <col min="16" max="16" width="24.81640625" style="97" bestFit="1" customWidth="1"/>
    <col min="17" max="17" width="19" style="97" bestFit="1" customWidth="1"/>
    <col min="18" max="18" width="11" style="97" bestFit="1" customWidth="1"/>
    <col min="19" max="19" width="6" style="97" bestFit="1" customWidth="1"/>
    <col min="20" max="20" width="10.54296875" style="97" bestFit="1" customWidth="1"/>
    <col min="21" max="21" width="5.7265625" style="97" bestFit="1" customWidth="1"/>
    <col min="22" max="22" width="16.54296875" style="97" bestFit="1" customWidth="1"/>
    <col min="23" max="23" width="61" style="97" bestFit="1" customWidth="1"/>
    <col min="24" max="24" width="35" style="97" bestFit="1" customWidth="1"/>
    <col min="25" max="25" width="18.26953125" style="97" bestFit="1" customWidth="1"/>
    <col min="26" max="26" width="21" style="97" bestFit="1" customWidth="1"/>
    <col min="27" max="27" width="14.54296875" style="97" customWidth="1"/>
    <col min="28" max="28" width="15.7265625" style="97" bestFit="1" customWidth="1"/>
    <col min="29" max="29" width="11.26953125" style="97" bestFit="1" customWidth="1"/>
    <col min="30" max="30" width="15.453125" style="97" customWidth="1"/>
    <col min="31" max="31" width="16" style="97" bestFit="1" customWidth="1"/>
    <col min="32" max="32" width="11.1796875" style="97" bestFit="1" customWidth="1"/>
    <col min="33" max="33" width="10.1796875" style="97" bestFit="1" customWidth="1"/>
    <col min="34" max="34" width="5.453125" style="204" bestFit="1" customWidth="1"/>
    <col min="35" max="35" width="10.54296875" style="97" bestFit="1" customWidth="1"/>
    <col min="36" max="36" width="8.26953125" style="97" bestFit="1" customWidth="1"/>
    <col min="37" max="37" width="18.26953125" style="97" bestFit="1" customWidth="1"/>
    <col min="38" max="38" width="18.81640625" style="97" customWidth="1"/>
    <col min="39" max="39" width="51" style="135" customWidth="1"/>
    <col min="40" max="40" width="27.453125" style="98" bestFit="1" customWidth="1"/>
    <col min="41" max="41" width="11.7265625" style="97" bestFit="1" customWidth="1"/>
    <col min="42" max="42" width="16.54296875" style="97" bestFit="1" customWidth="1"/>
    <col min="43" max="43" width="13.81640625" style="97" bestFit="1" customWidth="1"/>
    <col min="44" max="44" width="10.453125" style="97" bestFit="1" customWidth="1"/>
    <col min="45" max="45" width="13.1796875" style="97" bestFit="1" customWidth="1"/>
    <col min="46" max="46" width="62.1796875" style="97" bestFit="1" customWidth="1"/>
    <col min="47" max="47" width="34.81640625" style="97" bestFit="1" customWidth="1"/>
    <col min="48" max="48" width="26.7265625" style="97" bestFit="1" customWidth="1"/>
    <col min="49" max="49" width="26" style="97" bestFit="1" customWidth="1"/>
    <col min="50" max="50" width="10.54296875" style="97" bestFit="1" customWidth="1"/>
    <col min="51" max="16384" width="11.453125" style="97"/>
  </cols>
  <sheetData>
    <row r="1" spans="1:59" customFormat="1" ht="26.25" customHeight="1" x14ac:dyDescent="0.35">
      <c r="A1" s="128"/>
      <c r="B1" s="127"/>
      <c r="C1" s="736" t="s">
        <v>429</v>
      </c>
      <c r="D1" s="736"/>
      <c r="E1" s="736"/>
      <c r="F1" s="736"/>
      <c r="G1" s="736"/>
      <c r="H1" s="154" t="s">
        <v>428</v>
      </c>
      <c r="I1" s="124" t="s">
        <v>427</v>
      </c>
      <c r="J1" s="101"/>
      <c r="K1" s="101"/>
      <c r="L1" s="101"/>
      <c r="M1" s="101"/>
      <c r="N1" s="101"/>
      <c r="O1" s="101"/>
      <c r="P1" s="101"/>
      <c r="Q1" s="101"/>
      <c r="R1" s="101"/>
      <c r="S1" s="101"/>
      <c r="T1" s="101"/>
      <c r="U1" s="101"/>
      <c r="V1" s="101"/>
      <c r="W1" s="101"/>
      <c r="X1" s="101"/>
      <c r="Y1" s="101"/>
      <c r="Z1" s="101"/>
      <c r="AA1" s="101"/>
      <c r="AB1" s="101"/>
      <c r="AC1" s="101"/>
      <c r="AD1" s="101"/>
      <c r="AE1" s="101"/>
      <c r="AF1" s="101"/>
      <c r="AH1" s="189"/>
      <c r="AM1" s="132"/>
      <c r="AN1" s="120"/>
    </row>
    <row r="2" spans="1:59" customFormat="1" ht="22.5" customHeight="1" x14ac:dyDescent="0.35">
      <c r="A2" s="126"/>
      <c r="B2" s="125"/>
      <c r="C2" s="737" t="s">
        <v>426</v>
      </c>
      <c r="D2" s="738"/>
      <c r="E2" s="738"/>
      <c r="F2" s="738"/>
      <c r="G2" s="739"/>
      <c r="H2" s="154" t="s">
        <v>425</v>
      </c>
      <c r="I2" s="124">
        <v>1</v>
      </c>
      <c r="J2" s="101"/>
      <c r="K2" s="101"/>
      <c r="L2" s="101"/>
      <c r="M2" s="101"/>
      <c r="N2" s="101"/>
      <c r="O2" s="101"/>
      <c r="P2" s="101"/>
      <c r="Q2" s="101"/>
      <c r="R2" s="101"/>
      <c r="S2" s="101"/>
      <c r="T2" s="101"/>
      <c r="U2" s="101"/>
      <c r="V2" s="101"/>
      <c r="W2" s="101"/>
      <c r="X2" s="101"/>
      <c r="Y2" s="101"/>
      <c r="Z2" s="101"/>
      <c r="AA2" s="101"/>
      <c r="AB2" s="101"/>
      <c r="AC2" s="101"/>
      <c r="AD2" s="101"/>
      <c r="AE2" s="101"/>
      <c r="AF2" s="101"/>
      <c r="AH2" s="189"/>
      <c r="AM2" s="132"/>
      <c r="AN2" s="120"/>
    </row>
    <row r="3" spans="1:59" customFormat="1" ht="22.5" customHeight="1" x14ac:dyDescent="0.35">
      <c r="A3" s="123"/>
      <c r="B3" s="122"/>
      <c r="C3" s="695"/>
      <c r="D3" s="696"/>
      <c r="E3" s="696"/>
      <c r="F3" s="696"/>
      <c r="G3" s="697"/>
      <c r="H3" s="154" t="s">
        <v>424</v>
      </c>
      <c r="I3" s="121">
        <v>44120</v>
      </c>
      <c r="J3" s="101"/>
      <c r="K3" s="101"/>
      <c r="L3" s="101"/>
      <c r="M3" s="101"/>
      <c r="N3" s="101"/>
      <c r="O3" s="101"/>
      <c r="P3" s="101"/>
      <c r="Q3" s="101"/>
      <c r="R3" s="101"/>
      <c r="S3" s="101"/>
      <c r="T3" s="101"/>
      <c r="U3" s="101"/>
      <c r="V3" s="101"/>
      <c r="W3" s="101"/>
      <c r="X3" s="101"/>
      <c r="Y3" s="101"/>
      <c r="Z3" s="101"/>
      <c r="AA3" s="101"/>
      <c r="AB3" s="101"/>
      <c r="AC3" s="101"/>
      <c r="AD3" s="101"/>
      <c r="AE3" s="101"/>
      <c r="AF3" s="101"/>
      <c r="AH3" s="189"/>
      <c r="AM3" s="132"/>
      <c r="AN3" s="120"/>
    </row>
    <row r="4" spans="1:59" s="117" customFormat="1" ht="49.5" customHeight="1" x14ac:dyDescent="0.3">
      <c r="N4" s="119"/>
      <c r="W4" s="740"/>
      <c r="X4" s="740"/>
      <c r="Y4" s="740"/>
      <c r="Z4" s="740"/>
      <c r="AA4" s="740"/>
      <c r="AB4" s="740"/>
      <c r="AC4" s="740"/>
      <c r="AD4" s="740"/>
      <c r="AE4" s="740"/>
      <c r="AF4" s="740"/>
      <c r="AH4" s="190"/>
      <c r="AM4" s="233"/>
      <c r="AN4" s="118"/>
    </row>
    <row r="5" spans="1:59" customFormat="1" ht="51" customHeight="1" thickBot="1" x14ac:dyDescent="0.4">
      <c r="A5" s="653" t="s">
        <v>1428</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101"/>
      <c r="AM5" s="133"/>
      <c r="AN5" s="102"/>
      <c r="AO5" s="101"/>
      <c r="AP5" s="101"/>
      <c r="AQ5" s="101"/>
      <c r="AR5" s="101"/>
      <c r="AS5" s="101"/>
      <c r="AT5" s="101"/>
      <c r="AU5" s="101"/>
      <c r="AV5" s="101"/>
      <c r="AW5" s="101"/>
      <c r="AX5" s="101"/>
      <c r="AY5" s="101"/>
      <c r="AZ5" s="101"/>
      <c r="BA5" s="101"/>
      <c r="BB5" s="101"/>
      <c r="BC5" s="101"/>
      <c r="BD5" s="101"/>
      <c r="BE5" s="101"/>
      <c r="BF5" s="101"/>
      <c r="BG5" s="101"/>
    </row>
    <row r="6" spans="1:59" s="110" customFormat="1" ht="12.75" customHeight="1" x14ac:dyDescent="0.25">
      <c r="A6" s="191"/>
      <c r="B6" s="192"/>
      <c r="C6" s="192"/>
      <c r="D6" s="192"/>
      <c r="E6" s="192"/>
      <c r="F6" s="192"/>
      <c r="G6" s="192"/>
      <c r="H6" s="192"/>
      <c r="I6" s="192"/>
      <c r="J6" s="192"/>
      <c r="K6" s="192"/>
      <c r="L6" s="192"/>
      <c r="M6" s="192"/>
      <c r="N6" s="193"/>
      <c r="O6" s="358"/>
      <c r="P6" s="358"/>
      <c r="Q6" s="358"/>
      <c r="R6" s="358"/>
      <c r="S6" s="358"/>
      <c r="T6" s="358"/>
      <c r="U6" s="358"/>
      <c r="V6" s="358"/>
      <c r="W6" s="956" t="s">
        <v>420</v>
      </c>
      <c r="X6" s="957"/>
      <c r="Y6" s="957"/>
      <c r="Z6" s="957"/>
      <c r="AA6" s="957"/>
      <c r="AB6" s="957"/>
      <c r="AC6" s="957"/>
      <c r="AD6" s="957"/>
      <c r="AE6" s="957"/>
      <c r="AF6" s="957"/>
      <c r="AG6" s="962" t="s">
        <v>423</v>
      </c>
      <c r="AH6" s="963"/>
      <c r="AI6" s="963"/>
      <c r="AJ6" s="963"/>
      <c r="AK6" s="964"/>
      <c r="AL6" s="157"/>
      <c r="AM6" s="134"/>
      <c r="AN6" s="115"/>
    </row>
    <row r="7" spans="1:59" ht="15.75" customHeight="1" x14ac:dyDescent="0.3">
      <c r="A7" s="967" t="s">
        <v>422</v>
      </c>
      <c r="B7" s="751"/>
      <c r="C7" s="751"/>
      <c r="D7" s="751"/>
      <c r="E7" s="751"/>
      <c r="F7" s="751"/>
      <c r="G7" s="751"/>
      <c r="H7" s="751"/>
      <c r="I7" s="751"/>
      <c r="J7" s="751"/>
      <c r="K7" s="751"/>
      <c r="L7" s="751"/>
      <c r="M7" s="751"/>
      <c r="N7" s="751"/>
      <c r="O7" s="752"/>
      <c r="P7" s="155"/>
      <c r="Q7" s="155"/>
      <c r="R7" s="736" t="s">
        <v>421</v>
      </c>
      <c r="S7" s="736"/>
      <c r="T7" s="736"/>
      <c r="U7" s="736"/>
      <c r="V7" s="698"/>
      <c r="W7" s="958"/>
      <c r="X7" s="959"/>
      <c r="Y7" s="959"/>
      <c r="Z7" s="959"/>
      <c r="AA7" s="959"/>
      <c r="AB7" s="959"/>
      <c r="AC7" s="959"/>
      <c r="AD7" s="959"/>
      <c r="AE7" s="959"/>
      <c r="AF7" s="959"/>
      <c r="AG7" s="744"/>
      <c r="AH7" s="745"/>
      <c r="AI7" s="745"/>
      <c r="AJ7" s="745"/>
      <c r="AK7" s="965"/>
      <c r="AL7" s="157"/>
    </row>
    <row r="8" spans="1:59" ht="29.25" customHeight="1" thickBot="1" x14ac:dyDescent="0.35">
      <c r="A8" s="968"/>
      <c r="B8" s="969"/>
      <c r="C8" s="969"/>
      <c r="D8" s="969"/>
      <c r="E8" s="969"/>
      <c r="F8" s="969"/>
      <c r="G8" s="969"/>
      <c r="H8" s="969"/>
      <c r="I8" s="969"/>
      <c r="J8" s="969"/>
      <c r="K8" s="969"/>
      <c r="L8" s="969"/>
      <c r="M8" s="969"/>
      <c r="N8" s="969"/>
      <c r="O8" s="970"/>
      <c r="P8" s="359"/>
      <c r="Q8" s="359"/>
      <c r="R8" s="971"/>
      <c r="S8" s="971"/>
      <c r="T8" s="971"/>
      <c r="U8" s="971"/>
      <c r="V8" s="692"/>
      <c r="W8" s="960"/>
      <c r="X8" s="961"/>
      <c r="Y8" s="961"/>
      <c r="Z8" s="961"/>
      <c r="AA8" s="961"/>
      <c r="AB8" s="961"/>
      <c r="AC8" s="961"/>
      <c r="AD8" s="961"/>
      <c r="AE8" s="961"/>
      <c r="AF8" s="961"/>
      <c r="AG8" s="747"/>
      <c r="AH8" s="748"/>
      <c r="AI8" s="748"/>
      <c r="AJ8" s="748"/>
      <c r="AK8" s="966"/>
    </row>
    <row r="9" spans="1:59" s="103" customFormat="1" ht="20.25" customHeight="1" thickBot="1" x14ac:dyDescent="0.3">
      <c r="A9" s="925" t="s">
        <v>419</v>
      </c>
      <c r="B9" s="921" t="s">
        <v>418</v>
      </c>
      <c r="C9" s="921" t="s">
        <v>417</v>
      </c>
      <c r="D9" s="921" t="s">
        <v>416</v>
      </c>
      <c r="E9" s="921" t="s">
        <v>415</v>
      </c>
      <c r="F9" s="927" t="s">
        <v>414</v>
      </c>
      <c r="G9" s="921" t="s">
        <v>413</v>
      </c>
      <c r="H9" s="921" t="s">
        <v>412</v>
      </c>
      <c r="I9" s="921" t="s">
        <v>411</v>
      </c>
      <c r="J9" s="921" t="s">
        <v>410</v>
      </c>
      <c r="K9" s="921" t="s">
        <v>544</v>
      </c>
      <c r="L9" s="921" t="s">
        <v>409</v>
      </c>
      <c r="M9" s="938" t="s">
        <v>408</v>
      </c>
      <c r="N9" s="939"/>
      <c r="O9" s="230"/>
      <c r="P9" s="360"/>
      <c r="Q9" s="360"/>
      <c r="R9" s="940" t="s">
        <v>91</v>
      </c>
      <c r="S9" s="921" t="s">
        <v>32</v>
      </c>
      <c r="T9" s="940" t="s">
        <v>93</v>
      </c>
      <c r="U9" s="361"/>
      <c r="V9" s="921" t="s">
        <v>407</v>
      </c>
      <c r="W9" s="616" t="s">
        <v>406</v>
      </c>
      <c r="X9" s="941" t="s">
        <v>394</v>
      </c>
      <c r="Y9" s="617" t="s">
        <v>634</v>
      </c>
      <c r="Z9" s="955"/>
      <c r="AA9" s="955"/>
      <c r="AB9" s="618"/>
      <c r="AC9" s="622"/>
      <c r="AD9" s="622"/>
      <c r="AE9" s="622"/>
      <c r="AF9" s="622"/>
      <c r="AG9" s="622" t="s">
        <v>91</v>
      </c>
      <c r="AH9" s="231"/>
      <c r="AI9" s="288"/>
      <c r="AJ9" s="684" t="s">
        <v>93</v>
      </c>
      <c r="AK9" s="934" t="s">
        <v>404</v>
      </c>
      <c r="AM9" s="234"/>
      <c r="AN9" s="153"/>
    </row>
    <row r="10" spans="1:59" s="103" customFormat="1" ht="63.75" customHeight="1" x14ac:dyDescent="0.25">
      <c r="A10" s="926"/>
      <c r="B10" s="616"/>
      <c r="C10" s="616"/>
      <c r="D10" s="616"/>
      <c r="E10" s="616"/>
      <c r="F10" s="922"/>
      <c r="G10" s="616"/>
      <c r="H10" s="616"/>
      <c r="I10" s="616"/>
      <c r="J10" s="616"/>
      <c r="K10" s="616"/>
      <c r="L10" s="616"/>
      <c r="M10" s="286" t="s">
        <v>403</v>
      </c>
      <c r="N10" s="286" t="s">
        <v>549</v>
      </c>
      <c r="O10" s="285" t="s">
        <v>402</v>
      </c>
      <c r="P10" s="285" t="s">
        <v>401</v>
      </c>
      <c r="Q10" s="285" t="s">
        <v>400</v>
      </c>
      <c r="R10" s="623"/>
      <c r="S10" s="616"/>
      <c r="T10" s="623"/>
      <c r="U10" s="287" t="s">
        <v>32</v>
      </c>
      <c r="V10" s="616"/>
      <c r="W10" s="922"/>
      <c r="X10" s="616"/>
      <c r="Y10" s="297" t="s">
        <v>545</v>
      </c>
      <c r="Z10" s="297" t="s">
        <v>546</v>
      </c>
      <c r="AA10" s="297" t="s">
        <v>547</v>
      </c>
      <c r="AB10" s="297" t="s">
        <v>548</v>
      </c>
      <c r="AC10" s="623"/>
      <c r="AD10" s="623"/>
      <c r="AE10" s="623"/>
      <c r="AF10" s="623"/>
      <c r="AG10" s="623"/>
      <c r="AH10" s="232" t="s">
        <v>32</v>
      </c>
      <c r="AI10" s="228"/>
      <c r="AJ10" s="623"/>
      <c r="AK10" s="686"/>
      <c r="AL10" s="953" t="s">
        <v>393</v>
      </c>
      <c r="AM10" s="951" t="s">
        <v>392</v>
      </c>
      <c r="AN10" s="951" t="s">
        <v>391</v>
      </c>
      <c r="AO10" s="951" t="s">
        <v>390</v>
      </c>
      <c r="AP10" s="951" t="s">
        <v>389</v>
      </c>
      <c r="AQ10" s="951" t="s">
        <v>388</v>
      </c>
      <c r="AR10" s="951" t="s">
        <v>387</v>
      </c>
      <c r="AS10" s="951" t="s">
        <v>386</v>
      </c>
      <c r="AT10" s="951" t="s">
        <v>385</v>
      </c>
      <c r="AU10" s="391" t="s">
        <v>384</v>
      </c>
      <c r="AV10" s="391" t="s">
        <v>383</v>
      </c>
      <c r="AW10" s="391" t="s">
        <v>382</v>
      </c>
      <c r="AX10" s="945" t="s">
        <v>381</v>
      </c>
      <c r="BB10" s="152"/>
    </row>
    <row r="11" spans="1:59" ht="0.75" customHeight="1" thickBot="1" x14ac:dyDescent="0.35">
      <c r="A11" s="392"/>
      <c r="B11" s="393"/>
      <c r="C11" s="393"/>
      <c r="D11" s="393"/>
      <c r="E11" s="393"/>
      <c r="F11" s="393"/>
      <c r="G11" s="393"/>
      <c r="H11" s="393"/>
      <c r="I11" s="393"/>
      <c r="J11" s="393"/>
      <c r="K11" s="393"/>
      <c r="L11" s="393"/>
      <c r="M11" s="393"/>
      <c r="N11" s="394"/>
      <c r="O11" s="395"/>
      <c r="P11" s="395"/>
      <c r="Q11" s="395"/>
      <c r="R11" s="396"/>
      <c r="S11" s="396"/>
      <c r="T11" s="397"/>
      <c r="U11" s="397"/>
      <c r="V11" s="397"/>
      <c r="W11" s="395"/>
      <c r="X11" s="395"/>
      <c r="Y11" s="398"/>
      <c r="Z11" s="398"/>
      <c r="AA11" s="398"/>
      <c r="AB11" s="398"/>
      <c r="AC11" s="399"/>
      <c r="AD11" s="400"/>
      <c r="AE11" s="400"/>
      <c r="AF11" s="400"/>
      <c r="AG11" s="396"/>
      <c r="AH11" s="401"/>
      <c r="AI11" s="396"/>
      <c r="AJ11" s="397"/>
      <c r="AK11" s="402"/>
      <c r="AL11" s="954"/>
      <c r="AM11" s="952"/>
      <c r="AN11" s="952"/>
      <c r="AO11" s="952"/>
      <c r="AP11" s="952"/>
      <c r="AQ11" s="952"/>
      <c r="AR11" s="952"/>
      <c r="AS11" s="952"/>
      <c r="AT11" s="952"/>
      <c r="AU11" s="350"/>
      <c r="AV11" s="350"/>
      <c r="AW11" s="350"/>
      <c r="AX11" s="946"/>
      <c r="BB11" s="104"/>
    </row>
    <row r="12" spans="1:59" s="403" customFormat="1" ht="105" customHeight="1" x14ac:dyDescent="0.35">
      <c r="A12" s="906">
        <v>1</v>
      </c>
      <c r="B12" s="580" t="s">
        <v>550</v>
      </c>
      <c r="C12" s="903" t="s">
        <v>1131</v>
      </c>
      <c r="D12" s="906" t="s">
        <v>628</v>
      </c>
      <c r="E12" s="906" t="s">
        <v>628</v>
      </c>
      <c r="F12" s="944" t="s">
        <v>1132</v>
      </c>
      <c r="G12" s="906" t="s">
        <v>564</v>
      </c>
      <c r="H12" s="906" t="s">
        <v>575</v>
      </c>
      <c r="I12" s="906" t="s">
        <v>452</v>
      </c>
      <c r="J12" s="906" t="s">
        <v>228</v>
      </c>
      <c r="K12" s="906" t="s">
        <v>228</v>
      </c>
      <c r="L12" s="906" t="s">
        <v>236</v>
      </c>
      <c r="M12" s="906" t="s">
        <v>228</v>
      </c>
      <c r="N12" s="138" t="s">
        <v>1133</v>
      </c>
      <c r="O12" s="906" t="s">
        <v>1134</v>
      </c>
      <c r="P12" s="906" t="s">
        <v>553</v>
      </c>
      <c r="Q12" s="906" t="s">
        <v>554</v>
      </c>
      <c r="R12" s="906" t="s">
        <v>1135</v>
      </c>
      <c r="S12" s="950">
        <v>1</v>
      </c>
      <c r="T12" s="906" t="s">
        <v>571</v>
      </c>
      <c r="U12" s="950">
        <v>1</v>
      </c>
      <c r="V12" s="900" t="s">
        <v>555</v>
      </c>
      <c r="W12" s="162" t="s">
        <v>1136</v>
      </c>
      <c r="X12" s="138" t="s">
        <v>1137</v>
      </c>
      <c r="Y12" s="163" t="s">
        <v>442</v>
      </c>
      <c r="Z12" s="163" t="s">
        <v>442</v>
      </c>
      <c r="AA12" s="138" t="s">
        <v>442</v>
      </c>
      <c r="AB12" s="357" t="s">
        <v>942</v>
      </c>
      <c r="AC12" s="138" t="s">
        <v>228</v>
      </c>
      <c r="AD12" s="138" t="s">
        <v>228</v>
      </c>
      <c r="AE12" s="138" t="s">
        <v>228</v>
      </c>
      <c r="AF12" s="138" t="s">
        <v>228</v>
      </c>
      <c r="AG12" s="138" t="s">
        <v>1138</v>
      </c>
      <c r="AH12" s="352">
        <v>0.6</v>
      </c>
      <c r="AI12" s="138" t="s">
        <v>571</v>
      </c>
      <c r="AJ12" s="352">
        <v>1</v>
      </c>
      <c r="AK12" s="289" t="s">
        <v>555</v>
      </c>
      <c r="AL12" s="357" t="s">
        <v>1139</v>
      </c>
      <c r="AM12" s="327" t="s">
        <v>1140</v>
      </c>
      <c r="AN12" s="357" t="s">
        <v>1141</v>
      </c>
      <c r="AO12" s="357">
        <v>1</v>
      </c>
      <c r="AP12" s="357" t="s">
        <v>1402</v>
      </c>
      <c r="AQ12" s="357" t="s">
        <v>160</v>
      </c>
      <c r="AR12" s="213">
        <v>44927</v>
      </c>
      <c r="AS12" s="213">
        <v>45291</v>
      </c>
      <c r="AT12" s="914" t="s">
        <v>1142</v>
      </c>
      <c r="AU12" s="947" t="s">
        <v>1143</v>
      </c>
      <c r="AV12" s="582" t="s">
        <v>1144</v>
      </c>
      <c r="AW12" s="582" t="s">
        <v>581</v>
      </c>
      <c r="AX12" s="582" t="s">
        <v>985</v>
      </c>
      <c r="BB12" s="404"/>
    </row>
    <row r="13" spans="1:59" s="403" customFormat="1" ht="97.5" customHeight="1" x14ac:dyDescent="0.35">
      <c r="A13" s="906"/>
      <c r="B13" s="581"/>
      <c r="C13" s="903"/>
      <c r="D13" s="906"/>
      <c r="E13" s="906"/>
      <c r="F13" s="914"/>
      <c r="G13" s="906"/>
      <c r="H13" s="906"/>
      <c r="I13" s="906"/>
      <c r="J13" s="906"/>
      <c r="K13" s="906"/>
      <c r="L13" s="906"/>
      <c r="M13" s="906"/>
      <c r="N13" s="906" t="s">
        <v>1145</v>
      </c>
      <c r="O13" s="906"/>
      <c r="P13" s="906"/>
      <c r="Q13" s="906"/>
      <c r="R13" s="906"/>
      <c r="S13" s="906"/>
      <c r="T13" s="906"/>
      <c r="U13" s="906"/>
      <c r="V13" s="900"/>
      <c r="W13" s="162" t="s">
        <v>1146</v>
      </c>
      <c r="X13" s="138" t="s">
        <v>1147</v>
      </c>
      <c r="Y13" s="163" t="s">
        <v>442</v>
      </c>
      <c r="Z13" s="163" t="s">
        <v>442</v>
      </c>
      <c r="AA13" s="138" t="s">
        <v>442</v>
      </c>
      <c r="AB13" s="357" t="s">
        <v>942</v>
      </c>
      <c r="AC13" s="138" t="s">
        <v>228</v>
      </c>
      <c r="AD13" s="138" t="s">
        <v>228</v>
      </c>
      <c r="AE13" s="138" t="s">
        <v>228</v>
      </c>
      <c r="AF13" s="138" t="s">
        <v>228</v>
      </c>
      <c r="AG13" s="138" t="s">
        <v>557</v>
      </c>
      <c r="AH13" s="352">
        <v>0.36</v>
      </c>
      <c r="AI13" s="138" t="s">
        <v>571</v>
      </c>
      <c r="AJ13" s="352">
        <v>1</v>
      </c>
      <c r="AK13" s="289" t="s">
        <v>555</v>
      </c>
      <c r="AL13" s="138" t="s">
        <v>1139</v>
      </c>
      <c r="AM13" s="335" t="s">
        <v>1734</v>
      </c>
      <c r="AN13" s="138" t="s">
        <v>1147</v>
      </c>
      <c r="AO13" s="138">
        <v>1</v>
      </c>
      <c r="AP13" s="138" t="s">
        <v>1148</v>
      </c>
      <c r="AQ13" s="138" t="s">
        <v>160</v>
      </c>
      <c r="AR13" s="213">
        <v>44927</v>
      </c>
      <c r="AS13" s="213">
        <v>45291</v>
      </c>
      <c r="AT13" s="914"/>
      <c r="AU13" s="948"/>
      <c r="AV13" s="906"/>
      <c r="AW13" s="906"/>
      <c r="AX13" s="906"/>
      <c r="BB13" s="404"/>
    </row>
    <row r="14" spans="1:59" s="403" customFormat="1" ht="76.5" customHeight="1" x14ac:dyDescent="0.35">
      <c r="A14" s="906"/>
      <c r="B14" s="581"/>
      <c r="C14" s="903"/>
      <c r="D14" s="906"/>
      <c r="E14" s="906"/>
      <c r="F14" s="914"/>
      <c r="G14" s="906"/>
      <c r="H14" s="906"/>
      <c r="I14" s="906"/>
      <c r="J14" s="906"/>
      <c r="K14" s="906"/>
      <c r="L14" s="906"/>
      <c r="M14" s="906"/>
      <c r="N14" s="906"/>
      <c r="O14" s="906"/>
      <c r="P14" s="906"/>
      <c r="Q14" s="906"/>
      <c r="R14" s="906"/>
      <c r="S14" s="906"/>
      <c r="T14" s="906"/>
      <c r="U14" s="906"/>
      <c r="V14" s="900"/>
      <c r="W14" s="162" t="s">
        <v>1149</v>
      </c>
      <c r="X14" s="138" t="s">
        <v>1147</v>
      </c>
      <c r="Y14" s="163" t="s">
        <v>442</v>
      </c>
      <c r="Z14" s="163" t="s">
        <v>442</v>
      </c>
      <c r="AA14" s="138" t="s">
        <v>442</v>
      </c>
      <c r="AB14" s="357" t="s">
        <v>942</v>
      </c>
      <c r="AC14" s="138" t="s">
        <v>228</v>
      </c>
      <c r="AD14" s="138" t="s">
        <v>228</v>
      </c>
      <c r="AE14" s="138" t="s">
        <v>228</v>
      </c>
      <c r="AF14" s="138" t="s">
        <v>228</v>
      </c>
      <c r="AG14" s="138" t="s">
        <v>557</v>
      </c>
      <c r="AH14" s="352">
        <v>0.22</v>
      </c>
      <c r="AI14" s="138" t="s">
        <v>571</v>
      </c>
      <c r="AJ14" s="352">
        <v>1</v>
      </c>
      <c r="AK14" s="289" t="s">
        <v>555</v>
      </c>
      <c r="AL14" s="405" t="s">
        <v>1139</v>
      </c>
      <c r="AM14" s="335" t="s">
        <v>1486</v>
      </c>
      <c r="AN14" s="138" t="s">
        <v>1487</v>
      </c>
      <c r="AO14" s="138">
        <v>1</v>
      </c>
      <c r="AP14" s="138" t="s">
        <v>1403</v>
      </c>
      <c r="AQ14" s="405" t="s">
        <v>160</v>
      </c>
      <c r="AR14" s="213">
        <v>44927</v>
      </c>
      <c r="AS14" s="213">
        <v>45291</v>
      </c>
      <c r="AT14" s="914"/>
      <c r="AU14" s="948"/>
      <c r="AV14" s="906"/>
      <c r="AW14" s="906"/>
      <c r="AX14" s="906"/>
      <c r="BB14" s="404"/>
    </row>
    <row r="15" spans="1:59" s="403" customFormat="1" ht="99.75" customHeight="1" x14ac:dyDescent="0.35">
      <c r="A15" s="906"/>
      <c r="B15" s="581"/>
      <c r="C15" s="903"/>
      <c r="D15" s="906"/>
      <c r="E15" s="906"/>
      <c r="F15" s="914"/>
      <c r="G15" s="906"/>
      <c r="H15" s="906"/>
      <c r="I15" s="906"/>
      <c r="J15" s="906"/>
      <c r="K15" s="906"/>
      <c r="L15" s="906"/>
      <c r="M15" s="906"/>
      <c r="N15" s="906"/>
      <c r="O15" s="906"/>
      <c r="P15" s="906"/>
      <c r="Q15" s="906"/>
      <c r="R15" s="906"/>
      <c r="S15" s="906"/>
      <c r="T15" s="906"/>
      <c r="U15" s="906"/>
      <c r="V15" s="900"/>
      <c r="W15" s="162" t="s">
        <v>1150</v>
      </c>
      <c r="X15" s="138" t="s">
        <v>1151</v>
      </c>
      <c r="Y15" s="163" t="s">
        <v>442</v>
      </c>
      <c r="Z15" s="163" t="s">
        <v>442</v>
      </c>
      <c r="AA15" s="138" t="s">
        <v>442</v>
      </c>
      <c r="AB15" s="357" t="s">
        <v>942</v>
      </c>
      <c r="AC15" s="138" t="s">
        <v>228</v>
      </c>
      <c r="AD15" s="138" t="s">
        <v>228</v>
      </c>
      <c r="AE15" s="138" t="s">
        <v>228</v>
      </c>
      <c r="AF15" s="138" t="s">
        <v>228</v>
      </c>
      <c r="AG15" s="138" t="s">
        <v>562</v>
      </c>
      <c r="AH15" s="352">
        <v>0.13</v>
      </c>
      <c r="AI15" s="138" t="s">
        <v>571</v>
      </c>
      <c r="AJ15" s="352">
        <v>1</v>
      </c>
      <c r="AK15" s="289" t="s">
        <v>555</v>
      </c>
      <c r="AL15" s="405" t="s">
        <v>1139</v>
      </c>
      <c r="AM15" s="335" t="s">
        <v>1152</v>
      </c>
      <c r="AN15" s="138" t="s">
        <v>1153</v>
      </c>
      <c r="AO15" s="138">
        <v>1</v>
      </c>
      <c r="AP15" s="138" t="s">
        <v>1404</v>
      </c>
      <c r="AQ15" s="138" t="s">
        <v>160</v>
      </c>
      <c r="AR15" s="213">
        <v>44927</v>
      </c>
      <c r="AS15" s="213">
        <v>45291</v>
      </c>
      <c r="AT15" s="914"/>
      <c r="AU15" s="948"/>
      <c r="AV15" s="906"/>
      <c r="AW15" s="906"/>
      <c r="AX15" s="906"/>
      <c r="BB15" s="404"/>
    </row>
    <row r="16" spans="1:59" s="403" customFormat="1" ht="75.75" customHeight="1" x14ac:dyDescent="0.35">
      <c r="A16" s="906"/>
      <c r="B16" s="581"/>
      <c r="C16" s="903"/>
      <c r="D16" s="906"/>
      <c r="E16" s="906"/>
      <c r="F16" s="914"/>
      <c r="G16" s="906"/>
      <c r="H16" s="906"/>
      <c r="I16" s="906"/>
      <c r="J16" s="906"/>
      <c r="K16" s="906"/>
      <c r="L16" s="906"/>
      <c r="M16" s="906"/>
      <c r="N16" s="906"/>
      <c r="O16" s="906"/>
      <c r="P16" s="906"/>
      <c r="Q16" s="906"/>
      <c r="R16" s="906"/>
      <c r="S16" s="906"/>
      <c r="T16" s="906"/>
      <c r="U16" s="906"/>
      <c r="V16" s="900"/>
      <c r="W16" s="162" t="s">
        <v>1154</v>
      </c>
      <c r="X16" s="138" t="s">
        <v>1155</v>
      </c>
      <c r="Y16" s="163" t="s">
        <v>442</v>
      </c>
      <c r="Z16" s="163" t="s">
        <v>442</v>
      </c>
      <c r="AA16" s="138" t="s">
        <v>442</v>
      </c>
      <c r="AB16" s="357" t="s">
        <v>942</v>
      </c>
      <c r="AC16" s="138" t="s">
        <v>228</v>
      </c>
      <c r="AD16" s="138" t="s">
        <v>228</v>
      </c>
      <c r="AE16" s="138" t="s">
        <v>228</v>
      </c>
      <c r="AF16" s="138" t="s">
        <v>228</v>
      </c>
      <c r="AG16" s="138" t="s">
        <v>562</v>
      </c>
      <c r="AH16" s="352">
        <v>0.08</v>
      </c>
      <c r="AI16" s="138" t="s">
        <v>571</v>
      </c>
      <c r="AJ16" s="352">
        <v>1</v>
      </c>
      <c r="AK16" s="289" t="s">
        <v>555</v>
      </c>
      <c r="AL16" s="405" t="s">
        <v>1139</v>
      </c>
      <c r="AM16" s="335" t="s">
        <v>1488</v>
      </c>
      <c r="AN16" s="138" t="s">
        <v>1487</v>
      </c>
      <c r="AO16" s="138">
        <v>1</v>
      </c>
      <c r="AP16" s="138" t="s">
        <v>1403</v>
      </c>
      <c r="AQ16" s="405" t="s">
        <v>160</v>
      </c>
      <c r="AR16" s="213">
        <v>44927</v>
      </c>
      <c r="AS16" s="213">
        <v>45291</v>
      </c>
      <c r="AT16" s="914"/>
      <c r="AU16" s="948"/>
      <c r="AV16" s="906"/>
      <c r="AW16" s="906"/>
      <c r="AX16" s="906"/>
      <c r="BB16" s="404"/>
    </row>
    <row r="17" spans="1:54" s="403" customFormat="1" ht="77.25" customHeight="1" x14ac:dyDescent="0.35">
      <c r="A17" s="906"/>
      <c r="B17" s="581"/>
      <c r="C17" s="903"/>
      <c r="D17" s="906"/>
      <c r="E17" s="906"/>
      <c r="F17" s="914"/>
      <c r="G17" s="906"/>
      <c r="H17" s="906"/>
      <c r="I17" s="906"/>
      <c r="J17" s="906"/>
      <c r="K17" s="906"/>
      <c r="L17" s="906"/>
      <c r="M17" s="906"/>
      <c r="N17" s="906"/>
      <c r="O17" s="906"/>
      <c r="P17" s="906"/>
      <c r="Q17" s="906"/>
      <c r="R17" s="906"/>
      <c r="S17" s="906"/>
      <c r="T17" s="906"/>
      <c r="U17" s="906"/>
      <c r="V17" s="900"/>
      <c r="W17" s="162" t="s">
        <v>1156</v>
      </c>
      <c r="X17" s="138" t="s">
        <v>1157</v>
      </c>
      <c r="Y17" s="163" t="s">
        <v>442</v>
      </c>
      <c r="Z17" s="163" t="s">
        <v>442</v>
      </c>
      <c r="AA17" s="138" t="s">
        <v>442</v>
      </c>
      <c r="AB17" s="357" t="s">
        <v>942</v>
      </c>
      <c r="AC17" s="138" t="s">
        <v>228</v>
      </c>
      <c r="AD17" s="138" t="s">
        <v>228</v>
      </c>
      <c r="AE17" s="138" t="s">
        <v>228</v>
      </c>
      <c r="AF17" s="138" t="s">
        <v>228</v>
      </c>
      <c r="AG17" s="138" t="s">
        <v>562</v>
      </c>
      <c r="AH17" s="352">
        <v>0.05</v>
      </c>
      <c r="AI17" s="138" t="s">
        <v>571</v>
      </c>
      <c r="AJ17" s="352">
        <v>1</v>
      </c>
      <c r="AK17" s="289" t="s">
        <v>555</v>
      </c>
      <c r="AL17" s="405" t="s">
        <v>1139</v>
      </c>
      <c r="AM17" s="335" t="s">
        <v>1405</v>
      </c>
      <c r="AN17" s="138" t="s">
        <v>625</v>
      </c>
      <c r="AO17" s="138">
        <v>1</v>
      </c>
      <c r="AP17" s="138" t="s">
        <v>1403</v>
      </c>
      <c r="AQ17" s="405" t="s">
        <v>160</v>
      </c>
      <c r="AR17" s="213">
        <v>44927</v>
      </c>
      <c r="AS17" s="213">
        <v>45291</v>
      </c>
      <c r="AT17" s="914"/>
      <c r="AU17" s="948"/>
      <c r="AV17" s="906"/>
      <c r="AW17" s="906"/>
      <c r="AX17" s="906"/>
      <c r="BB17" s="404"/>
    </row>
    <row r="18" spans="1:54" s="403" customFormat="1" ht="72.75" customHeight="1" x14ac:dyDescent="0.35">
      <c r="A18" s="906"/>
      <c r="B18" s="581"/>
      <c r="C18" s="903"/>
      <c r="D18" s="906"/>
      <c r="E18" s="906"/>
      <c r="F18" s="914"/>
      <c r="G18" s="906"/>
      <c r="H18" s="906"/>
      <c r="I18" s="906"/>
      <c r="J18" s="906"/>
      <c r="K18" s="906"/>
      <c r="L18" s="906"/>
      <c r="M18" s="906"/>
      <c r="N18" s="906"/>
      <c r="O18" s="906"/>
      <c r="P18" s="906"/>
      <c r="Q18" s="906"/>
      <c r="R18" s="906"/>
      <c r="S18" s="906"/>
      <c r="T18" s="906"/>
      <c r="U18" s="906"/>
      <c r="V18" s="900"/>
      <c r="W18" s="162" t="s">
        <v>1158</v>
      </c>
      <c r="X18" s="138" t="s">
        <v>1159</v>
      </c>
      <c r="Y18" s="163" t="s">
        <v>442</v>
      </c>
      <c r="Z18" s="163" t="s">
        <v>442</v>
      </c>
      <c r="AA18" s="138" t="s">
        <v>442</v>
      </c>
      <c r="AB18" s="357" t="s">
        <v>942</v>
      </c>
      <c r="AC18" s="138" t="s">
        <v>228</v>
      </c>
      <c r="AD18" s="138" t="s">
        <v>228</v>
      </c>
      <c r="AE18" s="138" t="s">
        <v>228</v>
      </c>
      <c r="AF18" s="138" t="s">
        <v>228</v>
      </c>
      <c r="AG18" s="138" t="s">
        <v>562</v>
      </c>
      <c r="AH18" s="352">
        <v>0.03</v>
      </c>
      <c r="AI18" s="138" t="s">
        <v>571</v>
      </c>
      <c r="AJ18" s="352">
        <v>1</v>
      </c>
      <c r="AK18" s="289" t="s">
        <v>555</v>
      </c>
      <c r="AL18" s="405" t="s">
        <v>1139</v>
      </c>
      <c r="AM18" s="335" t="s">
        <v>1160</v>
      </c>
      <c r="AN18" s="138" t="s">
        <v>1161</v>
      </c>
      <c r="AO18" s="138">
        <v>1</v>
      </c>
      <c r="AP18" s="138" t="s">
        <v>1162</v>
      </c>
      <c r="AQ18" s="138" t="s">
        <v>160</v>
      </c>
      <c r="AR18" s="213">
        <v>44927</v>
      </c>
      <c r="AS18" s="213">
        <v>45291</v>
      </c>
      <c r="AT18" s="914"/>
      <c r="AU18" s="948"/>
      <c r="AV18" s="906"/>
      <c r="AW18" s="906"/>
      <c r="AX18" s="906"/>
      <c r="BB18" s="404"/>
    </row>
    <row r="19" spans="1:54" s="403" customFormat="1" ht="104.25" customHeight="1" x14ac:dyDescent="0.35">
      <c r="A19" s="906"/>
      <c r="B19" s="582"/>
      <c r="C19" s="903"/>
      <c r="D19" s="906"/>
      <c r="E19" s="906"/>
      <c r="F19" s="910"/>
      <c r="G19" s="906"/>
      <c r="H19" s="906"/>
      <c r="I19" s="906"/>
      <c r="J19" s="906"/>
      <c r="K19" s="906"/>
      <c r="L19" s="906"/>
      <c r="M19" s="906"/>
      <c r="N19" s="906"/>
      <c r="O19" s="906"/>
      <c r="P19" s="906"/>
      <c r="Q19" s="906"/>
      <c r="R19" s="906"/>
      <c r="S19" s="906"/>
      <c r="T19" s="906"/>
      <c r="U19" s="906"/>
      <c r="V19" s="900"/>
      <c r="W19" s="162" t="s">
        <v>1163</v>
      </c>
      <c r="X19" s="138" t="s">
        <v>1164</v>
      </c>
      <c r="Y19" s="163" t="s">
        <v>442</v>
      </c>
      <c r="Z19" s="163" t="s">
        <v>442</v>
      </c>
      <c r="AA19" s="138" t="s">
        <v>442</v>
      </c>
      <c r="AB19" s="357" t="s">
        <v>942</v>
      </c>
      <c r="AC19" s="138" t="s">
        <v>228</v>
      </c>
      <c r="AD19" s="138" t="s">
        <v>228</v>
      </c>
      <c r="AE19" s="138" t="s">
        <v>228</v>
      </c>
      <c r="AF19" s="138" t="s">
        <v>228</v>
      </c>
      <c r="AG19" s="138" t="s">
        <v>562</v>
      </c>
      <c r="AH19" s="352">
        <v>0.02</v>
      </c>
      <c r="AI19" s="138" t="s">
        <v>571</v>
      </c>
      <c r="AJ19" s="352">
        <v>1</v>
      </c>
      <c r="AK19" s="289" t="s">
        <v>555</v>
      </c>
      <c r="AL19" s="405" t="s">
        <v>1139</v>
      </c>
      <c r="AM19" s="335" t="s">
        <v>1165</v>
      </c>
      <c r="AN19" s="138" t="s">
        <v>1161</v>
      </c>
      <c r="AO19" s="138">
        <v>1</v>
      </c>
      <c r="AP19" s="138" t="s">
        <v>1166</v>
      </c>
      <c r="AQ19" s="138" t="s">
        <v>160</v>
      </c>
      <c r="AR19" s="213">
        <v>44927</v>
      </c>
      <c r="AS19" s="213">
        <v>45291</v>
      </c>
      <c r="AT19" s="910"/>
      <c r="AU19" s="948"/>
      <c r="AV19" s="906"/>
      <c r="AW19" s="906"/>
      <c r="AX19" s="906"/>
      <c r="BB19" s="404"/>
    </row>
    <row r="20" spans="1:54" s="403" customFormat="1" ht="132.75" customHeight="1" x14ac:dyDescent="0.35">
      <c r="A20" s="406">
        <v>2</v>
      </c>
      <c r="B20" s="406" t="s">
        <v>550</v>
      </c>
      <c r="C20" s="407" t="s">
        <v>961</v>
      </c>
      <c r="D20" s="197" t="s">
        <v>962</v>
      </c>
      <c r="E20" s="197" t="s">
        <v>962</v>
      </c>
      <c r="F20" s="327" t="s">
        <v>1167</v>
      </c>
      <c r="G20" s="327" t="s">
        <v>1168</v>
      </c>
      <c r="H20" s="197" t="s">
        <v>2</v>
      </c>
      <c r="I20" s="197" t="s">
        <v>452</v>
      </c>
      <c r="J20" s="138" t="s">
        <v>228</v>
      </c>
      <c r="K20" s="138" t="s">
        <v>228</v>
      </c>
      <c r="L20" s="406" t="s">
        <v>236</v>
      </c>
      <c r="M20" s="197" t="s">
        <v>228</v>
      </c>
      <c r="N20" s="197" t="s">
        <v>1169</v>
      </c>
      <c r="O20" s="197" t="s">
        <v>237</v>
      </c>
      <c r="P20" s="197" t="s">
        <v>265</v>
      </c>
      <c r="Q20" s="138" t="s">
        <v>1170</v>
      </c>
      <c r="R20" s="197" t="s">
        <v>1171</v>
      </c>
      <c r="S20" s="198">
        <v>0.4</v>
      </c>
      <c r="T20" s="138" t="s">
        <v>567</v>
      </c>
      <c r="U20" s="198">
        <v>0.8</v>
      </c>
      <c r="V20" s="160" t="s">
        <v>568</v>
      </c>
      <c r="W20" s="219" t="s">
        <v>1172</v>
      </c>
      <c r="X20" s="197" t="s">
        <v>1173</v>
      </c>
      <c r="Y20" s="163" t="s">
        <v>442</v>
      </c>
      <c r="Z20" s="163" t="s">
        <v>442</v>
      </c>
      <c r="AA20" s="138" t="s">
        <v>442</v>
      </c>
      <c r="AB20" s="357" t="s">
        <v>942</v>
      </c>
      <c r="AC20" s="138" t="s">
        <v>228</v>
      </c>
      <c r="AD20" s="138" t="s">
        <v>228</v>
      </c>
      <c r="AE20" s="138" t="s">
        <v>228</v>
      </c>
      <c r="AF20" s="138" t="s">
        <v>228</v>
      </c>
      <c r="AG20" s="138" t="s">
        <v>1174</v>
      </c>
      <c r="AH20" s="198">
        <v>0.24</v>
      </c>
      <c r="AI20" s="197" t="s">
        <v>911</v>
      </c>
      <c r="AJ20" s="408">
        <v>0.8</v>
      </c>
      <c r="AK20" s="194" t="s">
        <v>568</v>
      </c>
      <c r="AL20" s="405" t="s">
        <v>222</v>
      </c>
      <c r="AM20" s="335" t="s">
        <v>1175</v>
      </c>
      <c r="AN20" s="138" t="s">
        <v>1176</v>
      </c>
      <c r="AO20" s="406">
        <v>1</v>
      </c>
      <c r="AP20" s="138" t="s">
        <v>973</v>
      </c>
      <c r="AQ20" s="406" t="s">
        <v>160</v>
      </c>
      <c r="AR20" s="213">
        <v>44927</v>
      </c>
      <c r="AS20" s="213">
        <v>45291</v>
      </c>
      <c r="AT20" s="335" t="s">
        <v>1016</v>
      </c>
      <c r="AU20" s="409" t="s">
        <v>1063</v>
      </c>
      <c r="AV20" s="138" t="s">
        <v>976</v>
      </c>
      <c r="AW20" s="138" t="s">
        <v>563</v>
      </c>
      <c r="AX20" s="138"/>
      <c r="BB20" s="404"/>
    </row>
    <row r="21" spans="1:54" s="403" customFormat="1" ht="108.75" customHeight="1" x14ac:dyDescent="0.35">
      <c r="A21" s="405">
        <v>3</v>
      </c>
      <c r="B21" s="405" t="s">
        <v>550</v>
      </c>
      <c r="C21" s="354" t="s">
        <v>977</v>
      </c>
      <c r="D21" s="138" t="s">
        <v>962</v>
      </c>
      <c r="E21" s="138" t="s">
        <v>962</v>
      </c>
      <c r="F21" s="327" t="s">
        <v>1177</v>
      </c>
      <c r="G21" s="327" t="s">
        <v>1178</v>
      </c>
      <c r="H21" s="138" t="s">
        <v>2</v>
      </c>
      <c r="I21" s="138" t="s">
        <v>452</v>
      </c>
      <c r="J21" s="138" t="s">
        <v>551</v>
      </c>
      <c r="K21" s="138" t="s">
        <v>551</v>
      </c>
      <c r="L21" s="405" t="s">
        <v>236</v>
      </c>
      <c r="M21" s="138" t="s">
        <v>228</v>
      </c>
      <c r="N21" s="138" t="s">
        <v>552</v>
      </c>
      <c r="O21" s="138" t="s">
        <v>237</v>
      </c>
      <c r="P21" s="138" t="s">
        <v>265</v>
      </c>
      <c r="Q21" s="138" t="s">
        <v>1001</v>
      </c>
      <c r="R21" s="138" t="s">
        <v>1179</v>
      </c>
      <c r="S21" s="352">
        <v>0.8</v>
      </c>
      <c r="T21" s="138" t="s">
        <v>567</v>
      </c>
      <c r="U21" s="352">
        <v>0.8</v>
      </c>
      <c r="V21" s="160" t="s">
        <v>568</v>
      </c>
      <c r="W21" s="162" t="s">
        <v>1180</v>
      </c>
      <c r="X21" s="138" t="s">
        <v>1181</v>
      </c>
      <c r="Y21" s="163" t="s">
        <v>442</v>
      </c>
      <c r="Z21" s="163" t="s">
        <v>442</v>
      </c>
      <c r="AA21" s="138" t="s">
        <v>442</v>
      </c>
      <c r="AB21" s="357" t="s">
        <v>942</v>
      </c>
      <c r="AC21" s="138" t="s">
        <v>228</v>
      </c>
      <c r="AD21" s="138" t="s">
        <v>228</v>
      </c>
      <c r="AE21" s="138" t="s">
        <v>228</v>
      </c>
      <c r="AF21" s="138" t="s">
        <v>228</v>
      </c>
      <c r="AG21" s="197" t="s">
        <v>1171</v>
      </c>
      <c r="AH21" s="352">
        <v>0.48</v>
      </c>
      <c r="AI21" s="138" t="s">
        <v>567</v>
      </c>
      <c r="AJ21" s="352">
        <v>0.8</v>
      </c>
      <c r="AK21" s="194" t="s">
        <v>568</v>
      </c>
      <c r="AL21" s="405" t="s">
        <v>222</v>
      </c>
      <c r="AM21" s="335" t="s">
        <v>1182</v>
      </c>
      <c r="AN21" s="138" t="s">
        <v>559</v>
      </c>
      <c r="AO21" s="406">
        <v>1</v>
      </c>
      <c r="AP21" s="406" t="s">
        <v>982</v>
      </c>
      <c r="AQ21" s="405" t="s">
        <v>1183</v>
      </c>
      <c r="AR21" s="213">
        <v>44927</v>
      </c>
      <c r="AS21" s="213">
        <v>45291</v>
      </c>
      <c r="AT21" s="335" t="s">
        <v>1016</v>
      </c>
      <c r="AU21" s="409" t="s">
        <v>1063</v>
      </c>
      <c r="AV21" s="138" t="s">
        <v>560</v>
      </c>
      <c r="AW21" s="138" t="s">
        <v>984</v>
      </c>
      <c r="AX21" s="138" t="s">
        <v>985</v>
      </c>
      <c r="BB21" s="404"/>
    </row>
    <row r="22" spans="1:54" s="403" customFormat="1" ht="108.75" customHeight="1" x14ac:dyDescent="0.35">
      <c r="A22" s="405">
        <v>4</v>
      </c>
      <c r="B22" s="405" t="s">
        <v>550</v>
      </c>
      <c r="C22" s="354" t="s">
        <v>986</v>
      </c>
      <c r="D22" s="138" t="s">
        <v>628</v>
      </c>
      <c r="E22" s="138" t="s">
        <v>628</v>
      </c>
      <c r="F22" s="327" t="s">
        <v>1184</v>
      </c>
      <c r="G22" s="327" t="s">
        <v>1185</v>
      </c>
      <c r="H22" s="138" t="s">
        <v>2</v>
      </c>
      <c r="I22" s="138" t="s">
        <v>452</v>
      </c>
      <c r="J22" s="138" t="s">
        <v>551</v>
      </c>
      <c r="K22" s="138" t="s">
        <v>551</v>
      </c>
      <c r="L22" s="405" t="s">
        <v>236</v>
      </c>
      <c r="M22" s="138" t="s">
        <v>228</v>
      </c>
      <c r="N22" s="138" t="s">
        <v>1186</v>
      </c>
      <c r="O22" s="138" t="s">
        <v>237</v>
      </c>
      <c r="P22" s="138" t="s">
        <v>265</v>
      </c>
      <c r="Q22" s="138" t="s">
        <v>554</v>
      </c>
      <c r="R22" s="138" t="s">
        <v>1174</v>
      </c>
      <c r="S22" s="352">
        <v>0.2</v>
      </c>
      <c r="T22" s="138" t="s">
        <v>571</v>
      </c>
      <c r="U22" s="352">
        <v>1</v>
      </c>
      <c r="V22" s="289" t="s">
        <v>555</v>
      </c>
      <c r="W22" s="162" t="s">
        <v>1187</v>
      </c>
      <c r="X22" s="138" t="s">
        <v>1188</v>
      </c>
      <c r="Y22" s="163" t="s">
        <v>442</v>
      </c>
      <c r="Z22" s="163" t="s">
        <v>442</v>
      </c>
      <c r="AA22" s="138" t="s">
        <v>442</v>
      </c>
      <c r="AB22" s="357" t="s">
        <v>942</v>
      </c>
      <c r="AC22" s="138" t="s">
        <v>228</v>
      </c>
      <c r="AD22" s="138" t="s">
        <v>228</v>
      </c>
      <c r="AE22" s="138" t="s">
        <v>228</v>
      </c>
      <c r="AF22" s="138" t="s">
        <v>228</v>
      </c>
      <c r="AG22" s="138" t="s">
        <v>1174</v>
      </c>
      <c r="AH22" s="352">
        <v>0.08</v>
      </c>
      <c r="AI22" s="138" t="s">
        <v>571</v>
      </c>
      <c r="AJ22" s="352">
        <v>1</v>
      </c>
      <c r="AK22" s="289" t="s">
        <v>555</v>
      </c>
      <c r="AL22" s="405" t="s">
        <v>222</v>
      </c>
      <c r="AM22" s="335" t="s">
        <v>1189</v>
      </c>
      <c r="AN22" s="138" t="s">
        <v>1190</v>
      </c>
      <c r="AO22" s="406">
        <v>1</v>
      </c>
      <c r="AP22" s="197" t="s">
        <v>1191</v>
      </c>
      <c r="AQ22" s="405" t="s">
        <v>160</v>
      </c>
      <c r="AR22" s="213">
        <v>44927</v>
      </c>
      <c r="AS22" s="213">
        <v>45291</v>
      </c>
      <c r="AT22" s="335" t="s">
        <v>1016</v>
      </c>
      <c r="AU22" s="409" t="s">
        <v>1063</v>
      </c>
      <c r="AV22" s="197" t="s">
        <v>1191</v>
      </c>
      <c r="AW22" s="138" t="s">
        <v>563</v>
      </c>
      <c r="AX22" s="138"/>
      <c r="BB22" s="404"/>
    </row>
    <row r="23" spans="1:54" s="403" customFormat="1" ht="108.75" customHeight="1" x14ac:dyDescent="0.35">
      <c r="A23" s="405">
        <v>5</v>
      </c>
      <c r="B23" s="405" t="s">
        <v>550</v>
      </c>
      <c r="C23" s="354" t="s">
        <v>986</v>
      </c>
      <c r="D23" s="138" t="s">
        <v>628</v>
      </c>
      <c r="E23" s="138" t="s">
        <v>628</v>
      </c>
      <c r="F23" s="327" t="s">
        <v>1192</v>
      </c>
      <c r="G23" s="327" t="s">
        <v>1193</v>
      </c>
      <c r="H23" s="138" t="s">
        <v>2</v>
      </c>
      <c r="I23" s="138" t="s">
        <v>452</v>
      </c>
      <c r="J23" s="138" t="s">
        <v>551</v>
      </c>
      <c r="K23" s="138" t="s">
        <v>551</v>
      </c>
      <c r="L23" s="405" t="s">
        <v>236</v>
      </c>
      <c r="M23" s="138" t="s">
        <v>228</v>
      </c>
      <c r="N23" s="138" t="s">
        <v>1193</v>
      </c>
      <c r="O23" s="138" t="s">
        <v>1134</v>
      </c>
      <c r="P23" s="197" t="s">
        <v>967</v>
      </c>
      <c r="Q23" s="138" t="s">
        <v>554</v>
      </c>
      <c r="R23" s="138" t="s">
        <v>1174</v>
      </c>
      <c r="S23" s="352">
        <v>0.2</v>
      </c>
      <c r="T23" s="138" t="s">
        <v>571</v>
      </c>
      <c r="U23" s="352">
        <v>1</v>
      </c>
      <c r="V23" s="289" t="s">
        <v>555</v>
      </c>
      <c r="W23" s="162" t="s">
        <v>1194</v>
      </c>
      <c r="X23" s="138" t="s">
        <v>1195</v>
      </c>
      <c r="Y23" s="163" t="s">
        <v>442</v>
      </c>
      <c r="Z23" s="163" t="s">
        <v>442</v>
      </c>
      <c r="AA23" s="138" t="s">
        <v>442</v>
      </c>
      <c r="AB23" s="357" t="s">
        <v>942</v>
      </c>
      <c r="AC23" s="138" t="s">
        <v>228</v>
      </c>
      <c r="AD23" s="138" t="s">
        <v>228</v>
      </c>
      <c r="AE23" s="138" t="s">
        <v>228</v>
      </c>
      <c r="AF23" s="138" t="s">
        <v>228</v>
      </c>
      <c r="AG23" s="138" t="s">
        <v>1174</v>
      </c>
      <c r="AH23" s="352">
        <v>0.08</v>
      </c>
      <c r="AI23" s="138" t="s">
        <v>571</v>
      </c>
      <c r="AJ23" s="352">
        <v>1</v>
      </c>
      <c r="AK23" s="289" t="s">
        <v>555</v>
      </c>
      <c r="AL23" s="405" t="s">
        <v>222</v>
      </c>
      <c r="AM23" s="335" t="s">
        <v>1406</v>
      </c>
      <c r="AN23" s="138" t="s">
        <v>150</v>
      </c>
      <c r="AO23" s="406">
        <v>1</v>
      </c>
      <c r="AP23" s="138" t="s">
        <v>994</v>
      </c>
      <c r="AQ23" s="405" t="s">
        <v>160</v>
      </c>
      <c r="AR23" s="213">
        <v>44927</v>
      </c>
      <c r="AS23" s="213">
        <v>45291</v>
      </c>
      <c r="AT23" s="335" t="s">
        <v>1016</v>
      </c>
      <c r="AU23" s="409" t="s">
        <v>1063</v>
      </c>
      <c r="AV23" s="138" t="s">
        <v>994</v>
      </c>
      <c r="AW23" s="138" t="s">
        <v>563</v>
      </c>
      <c r="AX23" s="138"/>
      <c r="BB23" s="404"/>
    </row>
    <row r="24" spans="1:54" s="403" customFormat="1" ht="94.5" customHeight="1" x14ac:dyDescent="0.35">
      <c r="A24" s="405">
        <v>6</v>
      </c>
      <c r="B24" s="405" t="s">
        <v>550</v>
      </c>
      <c r="C24" s="354" t="s">
        <v>1030</v>
      </c>
      <c r="D24" s="138" t="s">
        <v>628</v>
      </c>
      <c r="E24" s="138" t="s">
        <v>628</v>
      </c>
      <c r="F24" s="327" t="s">
        <v>1196</v>
      </c>
      <c r="G24" s="327" t="s">
        <v>1197</v>
      </c>
      <c r="H24" s="354" t="s">
        <v>2</v>
      </c>
      <c r="I24" s="138" t="s">
        <v>452</v>
      </c>
      <c r="J24" s="138" t="s">
        <v>551</v>
      </c>
      <c r="K24" s="138" t="s">
        <v>551</v>
      </c>
      <c r="L24" s="186" t="s">
        <v>236</v>
      </c>
      <c r="M24" s="138" t="s">
        <v>228</v>
      </c>
      <c r="N24" s="259" t="s">
        <v>1264</v>
      </c>
      <c r="O24" s="259" t="s">
        <v>266</v>
      </c>
      <c r="P24" s="259" t="s">
        <v>236</v>
      </c>
      <c r="Q24" s="301" t="s">
        <v>1035</v>
      </c>
      <c r="R24" s="138" t="s">
        <v>1138</v>
      </c>
      <c r="S24" s="262">
        <v>0.6</v>
      </c>
      <c r="T24" s="138" t="s">
        <v>567</v>
      </c>
      <c r="U24" s="262">
        <v>0.8</v>
      </c>
      <c r="V24" s="160" t="s">
        <v>568</v>
      </c>
      <c r="W24" s="335" t="s">
        <v>1198</v>
      </c>
      <c r="X24" s="259" t="s">
        <v>1199</v>
      </c>
      <c r="Y24" s="163" t="s">
        <v>442</v>
      </c>
      <c r="Z24" s="163" t="s">
        <v>442</v>
      </c>
      <c r="AA24" s="138" t="s">
        <v>442</v>
      </c>
      <c r="AB24" s="357" t="s">
        <v>942</v>
      </c>
      <c r="AC24" s="138" t="s">
        <v>228</v>
      </c>
      <c r="AD24" s="138" t="s">
        <v>228</v>
      </c>
      <c r="AE24" s="138" t="s">
        <v>228</v>
      </c>
      <c r="AF24" s="138" t="s">
        <v>228</v>
      </c>
      <c r="AG24" s="197" t="s">
        <v>1171</v>
      </c>
      <c r="AH24" s="352">
        <v>0.36</v>
      </c>
      <c r="AI24" s="138" t="s">
        <v>567</v>
      </c>
      <c r="AJ24" s="352">
        <v>0.8</v>
      </c>
      <c r="AK24" s="194" t="s">
        <v>568</v>
      </c>
      <c r="AL24" s="405" t="s">
        <v>222</v>
      </c>
      <c r="AM24" s="335" t="s">
        <v>1200</v>
      </c>
      <c r="AN24" s="138" t="s">
        <v>1201</v>
      </c>
      <c r="AO24" s="406">
        <v>1</v>
      </c>
      <c r="AP24" s="138" t="s">
        <v>1202</v>
      </c>
      <c r="AQ24" s="405" t="s">
        <v>160</v>
      </c>
      <c r="AR24" s="213">
        <v>44927</v>
      </c>
      <c r="AS24" s="213">
        <v>45291</v>
      </c>
      <c r="AT24" s="335" t="s">
        <v>1016</v>
      </c>
      <c r="AU24" s="409" t="s">
        <v>1063</v>
      </c>
      <c r="AV24" s="138" t="s">
        <v>1202</v>
      </c>
      <c r="AW24" s="138" t="s">
        <v>581</v>
      </c>
      <c r="AX24" s="138"/>
      <c r="BB24" s="404"/>
    </row>
    <row r="25" spans="1:54" s="403" customFormat="1" ht="94.5" customHeight="1" x14ac:dyDescent="0.35">
      <c r="A25" s="405">
        <v>7</v>
      </c>
      <c r="B25" s="163" t="s">
        <v>550</v>
      </c>
      <c r="C25" s="354" t="s">
        <v>1065</v>
      </c>
      <c r="D25" s="354" t="s">
        <v>628</v>
      </c>
      <c r="E25" s="354" t="s">
        <v>628</v>
      </c>
      <c r="F25" s="327" t="s">
        <v>1203</v>
      </c>
      <c r="G25" s="327" t="s">
        <v>1204</v>
      </c>
      <c r="H25" s="354" t="s">
        <v>2</v>
      </c>
      <c r="I25" s="354" t="s">
        <v>452</v>
      </c>
      <c r="J25" s="138" t="s">
        <v>228</v>
      </c>
      <c r="K25" s="138" t="s">
        <v>228</v>
      </c>
      <c r="L25" s="138" t="s">
        <v>236</v>
      </c>
      <c r="M25" s="138" t="s">
        <v>228</v>
      </c>
      <c r="N25" s="301" t="s">
        <v>1204</v>
      </c>
      <c r="O25" s="259" t="s">
        <v>266</v>
      </c>
      <c r="P25" s="197" t="s">
        <v>967</v>
      </c>
      <c r="Q25" s="259" t="s">
        <v>565</v>
      </c>
      <c r="R25" s="259" t="s">
        <v>1179</v>
      </c>
      <c r="S25" s="262">
        <v>0.8</v>
      </c>
      <c r="T25" s="138" t="s">
        <v>567</v>
      </c>
      <c r="U25" s="362">
        <v>0.8</v>
      </c>
      <c r="V25" s="160" t="s">
        <v>568</v>
      </c>
      <c r="W25" s="335" t="s">
        <v>1205</v>
      </c>
      <c r="X25" s="259" t="s">
        <v>1206</v>
      </c>
      <c r="Y25" s="163" t="s">
        <v>442</v>
      </c>
      <c r="Z25" s="163" t="s">
        <v>442</v>
      </c>
      <c r="AA25" s="138" t="s">
        <v>442</v>
      </c>
      <c r="AB25" s="357" t="s">
        <v>942</v>
      </c>
      <c r="AC25" s="138" t="s">
        <v>228</v>
      </c>
      <c r="AD25" s="138" t="s">
        <v>228</v>
      </c>
      <c r="AE25" s="138" t="s">
        <v>228</v>
      </c>
      <c r="AF25" s="138" t="s">
        <v>228</v>
      </c>
      <c r="AG25" s="262" t="s">
        <v>1171</v>
      </c>
      <c r="AH25" s="262">
        <v>0.48</v>
      </c>
      <c r="AI25" s="138" t="s">
        <v>567</v>
      </c>
      <c r="AJ25" s="262">
        <v>0.8</v>
      </c>
      <c r="AK25" s="194" t="s">
        <v>568</v>
      </c>
      <c r="AL25" s="405" t="s">
        <v>222</v>
      </c>
      <c r="AM25" s="335" t="s">
        <v>1207</v>
      </c>
      <c r="AN25" s="301" t="s">
        <v>1208</v>
      </c>
      <c r="AO25" s="259">
        <v>1</v>
      </c>
      <c r="AP25" s="354" t="s">
        <v>569</v>
      </c>
      <c r="AQ25" s="163" t="s">
        <v>160</v>
      </c>
      <c r="AR25" s="213">
        <v>44927</v>
      </c>
      <c r="AS25" s="213">
        <v>45291</v>
      </c>
      <c r="AT25" s="335" t="s">
        <v>1016</v>
      </c>
      <c r="AU25" s="409" t="s">
        <v>1063</v>
      </c>
      <c r="AV25" s="354" t="s">
        <v>569</v>
      </c>
      <c r="AW25" s="354" t="s">
        <v>570</v>
      </c>
      <c r="AX25" s="138"/>
      <c r="BB25" s="404"/>
    </row>
    <row r="26" spans="1:54" s="403" customFormat="1" ht="105" customHeight="1" x14ac:dyDescent="0.35">
      <c r="A26" s="905">
        <v>8</v>
      </c>
      <c r="B26" s="907" t="s">
        <v>550</v>
      </c>
      <c r="C26" s="903" t="s">
        <v>582</v>
      </c>
      <c r="D26" s="903" t="s">
        <v>628</v>
      </c>
      <c r="E26" s="903" t="s">
        <v>628</v>
      </c>
      <c r="F26" s="909" t="s">
        <v>1209</v>
      </c>
      <c r="G26" s="909" t="s">
        <v>1210</v>
      </c>
      <c r="H26" s="903" t="s">
        <v>2</v>
      </c>
      <c r="I26" s="903" t="s">
        <v>452</v>
      </c>
      <c r="J26" s="904" t="s">
        <v>228</v>
      </c>
      <c r="K26" s="904" t="s">
        <v>228</v>
      </c>
      <c r="L26" s="904" t="s">
        <v>236</v>
      </c>
      <c r="M26" s="903" t="s">
        <v>228</v>
      </c>
      <c r="N26" s="680" t="s">
        <v>1211</v>
      </c>
      <c r="O26" s="933" t="s">
        <v>237</v>
      </c>
      <c r="P26" s="680" t="s">
        <v>1212</v>
      </c>
      <c r="Q26" s="680" t="s">
        <v>1213</v>
      </c>
      <c r="R26" s="680" t="s">
        <v>1179</v>
      </c>
      <c r="S26" s="899">
        <v>0.8</v>
      </c>
      <c r="T26" s="913" t="s">
        <v>571</v>
      </c>
      <c r="U26" s="899">
        <v>1</v>
      </c>
      <c r="V26" s="900" t="s">
        <v>555</v>
      </c>
      <c r="W26" s="919" t="s">
        <v>1407</v>
      </c>
      <c r="X26" s="680" t="s">
        <v>1214</v>
      </c>
      <c r="Y26" s="907" t="s">
        <v>442</v>
      </c>
      <c r="Z26" s="907" t="s">
        <v>442</v>
      </c>
      <c r="AA26" s="580" t="s">
        <v>442</v>
      </c>
      <c r="AB26" s="580" t="s">
        <v>942</v>
      </c>
      <c r="AC26" s="907" t="s">
        <v>228</v>
      </c>
      <c r="AD26" s="580" t="s">
        <v>228</v>
      </c>
      <c r="AE26" s="580" t="s">
        <v>228</v>
      </c>
      <c r="AF26" s="580" t="s">
        <v>228</v>
      </c>
      <c r="AG26" s="680" t="s">
        <v>1171</v>
      </c>
      <c r="AH26" s="899">
        <v>0.48</v>
      </c>
      <c r="AI26" s="913" t="s">
        <v>571</v>
      </c>
      <c r="AJ26" s="899">
        <v>1</v>
      </c>
      <c r="AK26" s="900" t="s">
        <v>555</v>
      </c>
      <c r="AL26" s="405" t="s">
        <v>222</v>
      </c>
      <c r="AM26" s="335" t="s">
        <v>1215</v>
      </c>
      <c r="AN26" s="138" t="s">
        <v>1216</v>
      </c>
      <c r="AO26" s="163">
        <v>1</v>
      </c>
      <c r="AP26" s="354" t="s">
        <v>1217</v>
      </c>
      <c r="AQ26" s="904" t="s">
        <v>160</v>
      </c>
      <c r="AR26" s="213">
        <v>44927</v>
      </c>
      <c r="AS26" s="213">
        <v>45291</v>
      </c>
      <c r="AT26" s="909" t="s">
        <v>1016</v>
      </c>
      <c r="AU26" s="949" t="s">
        <v>1063</v>
      </c>
      <c r="AV26" s="354" t="s">
        <v>1100</v>
      </c>
      <c r="AW26" s="163" t="s">
        <v>1101</v>
      </c>
      <c r="AX26" s="405"/>
      <c r="BB26" s="404"/>
    </row>
    <row r="27" spans="1:54" s="403" customFormat="1" ht="123.75" customHeight="1" x14ac:dyDescent="0.35">
      <c r="A27" s="905"/>
      <c r="B27" s="908"/>
      <c r="C27" s="903"/>
      <c r="D27" s="903"/>
      <c r="E27" s="903"/>
      <c r="F27" s="910"/>
      <c r="G27" s="910"/>
      <c r="H27" s="903"/>
      <c r="I27" s="903"/>
      <c r="J27" s="904"/>
      <c r="K27" s="904"/>
      <c r="L27" s="904"/>
      <c r="M27" s="903"/>
      <c r="N27" s="680"/>
      <c r="O27" s="933"/>
      <c r="P27" s="680"/>
      <c r="Q27" s="680"/>
      <c r="R27" s="680"/>
      <c r="S27" s="680"/>
      <c r="T27" s="913"/>
      <c r="U27" s="680"/>
      <c r="V27" s="900"/>
      <c r="W27" s="919"/>
      <c r="X27" s="680"/>
      <c r="Y27" s="908"/>
      <c r="Z27" s="908"/>
      <c r="AA27" s="582"/>
      <c r="AB27" s="582"/>
      <c r="AC27" s="908"/>
      <c r="AD27" s="582"/>
      <c r="AE27" s="582"/>
      <c r="AF27" s="582"/>
      <c r="AG27" s="680"/>
      <c r="AH27" s="899"/>
      <c r="AI27" s="913"/>
      <c r="AJ27" s="680"/>
      <c r="AK27" s="900"/>
      <c r="AL27" s="405" t="s">
        <v>222</v>
      </c>
      <c r="AM27" s="335" t="s">
        <v>1218</v>
      </c>
      <c r="AN27" s="138" t="s">
        <v>1219</v>
      </c>
      <c r="AO27" s="163">
        <v>1</v>
      </c>
      <c r="AP27" s="354" t="s">
        <v>1217</v>
      </c>
      <c r="AQ27" s="904"/>
      <c r="AR27" s="213">
        <v>44927</v>
      </c>
      <c r="AS27" s="213">
        <v>45291</v>
      </c>
      <c r="AT27" s="910"/>
      <c r="AU27" s="947"/>
      <c r="AV27" s="354" t="s">
        <v>1100</v>
      </c>
      <c r="AW27" s="163" t="s">
        <v>1101</v>
      </c>
      <c r="AX27" s="405"/>
      <c r="BB27" s="404"/>
    </row>
    <row r="28" spans="1:54" s="403" customFormat="1" ht="94.5" customHeight="1" x14ac:dyDescent="0.35">
      <c r="A28" s="405">
        <v>9</v>
      </c>
      <c r="B28" s="405" t="s">
        <v>550</v>
      </c>
      <c r="C28" s="354" t="s">
        <v>986</v>
      </c>
      <c r="D28" s="138" t="s">
        <v>628</v>
      </c>
      <c r="E28" s="138" t="s">
        <v>628</v>
      </c>
      <c r="F28" s="327" t="s">
        <v>1220</v>
      </c>
      <c r="G28" s="327" t="s">
        <v>1221</v>
      </c>
      <c r="H28" s="357" t="s">
        <v>2</v>
      </c>
      <c r="I28" s="138" t="s">
        <v>452</v>
      </c>
      <c r="J28" s="138" t="s">
        <v>551</v>
      </c>
      <c r="K28" s="138" t="s">
        <v>551</v>
      </c>
      <c r="L28" s="405" t="s">
        <v>236</v>
      </c>
      <c r="M28" s="138" t="s">
        <v>228</v>
      </c>
      <c r="N28" s="301" t="s">
        <v>1221</v>
      </c>
      <c r="O28" s="330" t="s">
        <v>237</v>
      </c>
      <c r="P28" s="330" t="s">
        <v>967</v>
      </c>
      <c r="Q28" s="330" t="s">
        <v>1222</v>
      </c>
      <c r="R28" s="138" t="s">
        <v>1138</v>
      </c>
      <c r="S28" s="161">
        <v>0.6</v>
      </c>
      <c r="T28" s="138" t="s">
        <v>567</v>
      </c>
      <c r="U28" s="161">
        <v>0.8</v>
      </c>
      <c r="V28" s="160" t="s">
        <v>568</v>
      </c>
      <c r="W28" s="165" t="s">
        <v>1223</v>
      </c>
      <c r="X28" s="357" t="s">
        <v>1224</v>
      </c>
      <c r="Y28" s="163" t="s">
        <v>442</v>
      </c>
      <c r="Z28" s="163" t="s">
        <v>442</v>
      </c>
      <c r="AA28" s="138" t="s">
        <v>442</v>
      </c>
      <c r="AB28" s="357" t="s">
        <v>942</v>
      </c>
      <c r="AC28" s="138" t="s">
        <v>228</v>
      </c>
      <c r="AD28" s="138" t="s">
        <v>228</v>
      </c>
      <c r="AE28" s="138" t="s">
        <v>228</v>
      </c>
      <c r="AF28" s="138" t="s">
        <v>228</v>
      </c>
      <c r="AG28" s="138" t="s">
        <v>1171</v>
      </c>
      <c r="AH28" s="161">
        <v>0.36</v>
      </c>
      <c r="AI28" s="197" t="s">
        <v>567</v>
      </c>
      <c r="AJ28" s="408">
        <v>0.8</v>
      </c>
      <c r="AK28" s="194" t="s">
        <v>568</v>
      </c>
      <c r="AL28" s="405" t="s">
        <v>222</v>
      </c>
      <c r="AM28" s="335" t="s">
        <v>1408</v>
      </c>
      <c r="AN28" s="405" t="s">
        <v>150</v>
      </c>
      <c r="AO28" s="410">
        <v>1</v>
      </c>
      <c r="AP28" s="357" t="s">
        <v>573</v>
      </c>
      <c r="AQ28" s="410" t="s">
        <v>160</v>
      </c>
      <c r="AR28" s="411">
        <v>44927</v>
      </c>
      <c r="AS28" s="411">
        <v>45291</v>
      </c>
      <c r="AT28" s="335" t="s">
        <v>1016</v>
      </c>
      <c r="AU28" s="385" t="s">
        <v>1063</v>
      </c>
      <c r="AV28" s="357" t="s">
        <v>573</v>
      </c>
      <c r="AW28" s="357" t="s">
        <v>1029</v>
      </c>
      <c r="AX28" s="410"/>
      <c r="BB28" s="404"/>
    </row>
    <row r="29" spans="1:54" s="403" customFormat="1" ht="94.5" customHeight="1" x14ac:dyDescent="0.35">
      <c r="A29" s="405">
        <v>10</v>
      </c>
      <c r="B29" s="163" t="s">
        <v>550</v>
      </c>
      <c r="C29" s="354" t="s">
        <v>1106</v>
      </c>
      <c r="D29" s="138" t="s">
        <v>628</v>
      </c>
      <c r="E29" s="138" t="s">
        <v>628</v>
      </c>
      <c r="F29" s="327" t="s">
        <v>1225</v>
      </c>
      <c r="G29" s="327" t="s">
        <v>574</v>
      </c>
      <c r="H29" s="354" t="s">
        <v>2</v>
      </c>
      <c r="I29" s="354" t="s">
        <v>452</v>
      </c>
      <c r="J29" s="138" t="s">
        <v>228</v>
      </c>
      <c r="K29" s="138" t="s">
        <v>228</v>
      </c>
      <c r="L29" s="163" t="s">
        <v>236</v>
      </c>
      <c r="M29" s="301" t="s">
        <v>228</v>
      </c>
      <c r="N29" s="138" t="s">
        <v>579</v>
      </c>
      <c r="O29" s="259" t="s">
        <v>266</v>
      </c>
      <c r="P29" s="259" t="s">
        <v>265</v>
      </c>
      <c r="Q29" s="301" t="s">
        <v>576</v>
      </c>
      <c r="R29" s="138" t="s">
        <v>1135</v>
      </c>
      <c r="S29" s="262">
        <v>1</v>
      </c>
      <c r="T29" s="138" t="s">
        <v>441</v>
      </c>
      <c r="U29" s="262">
        <v>0.6</v>
      </c>
      <c r="V29" s="289" t="s">
        <v>555</v>
      </c>
      <c r="W29" s="335" t="s">
        <v>1226</v>
      </c>
      <c r="X29" s="138" t="s">
        <v>1227</v>
      </c>
      <c r="Y29" s="163" t="s">
        <v>442</v>
      </c>
      <c r="Z29" s="163" t="s">
        <v>442</v>
      </c>
      <c r="AA29" s="138" t="s">
        <v>442</v>
      </c>
      <c r="AB29" s="357" t="s">
        <v>942</v>
      </c>
      <c r="AC29" s="138" t="s">
        <v>228</v>
      </c>
      <c r="AD29" s="138" t="s">
        <v>228</v>
      </c>
      <c r="AE29" s="138" t="s">
        <v>228</v>
      </c>
      <c r="AF29" s="138" t="s">
        <v>228</v>
      </c>
      <c r="AG29" s="138" t="s">
        <v>1138</v>
      </c>
      <c r="AH29" s="202">
        <v>0.6</v>
      </c>
      <c r="AI29" s="138" t="s">
        <v>441</v>
      </c>
      <c r="AJ29" s="262">
        <v>0.6</v>
      </c>
      <c r="AK29" s="265" t="s">
        <v>957</v>
      </c>
      <c r="AL29" s="405" t="s">
        <v>222</v>
      </c>
      <c r="AM29" s="335" t="s">
        <v>1489</v>
      </c>
      <c r="AN29" s="138" t="s">
        <v>1490</v>
      </c>
      <c r="AO29" s="138">
        <v>1</v>
      </c>
      <c r="AP29" s="138" t="s">
        <v>1113</v>
      </c>
      <c r="AQ29" s="138" t="s">
        <v>160</v>
      </c>
      <c r="AR29" s="411">
        <v>44927</v>
      </c>
      <c r="AS29" s="411">
        <v>45291</v>
      </c>
      <c r="AT29" s="335" t="s">
        <v>1016</v>
      </c>
      <c r="AU29" s="385" t="s">
        <v>1063</v>
      </c>
      <c r="AV29" s="138" t="s">
        <v>578</v>
      </c>
      <c r="AW29" s="357" t="s">
        <v>1029</v>
      </c>
      <c r="AX29" s="410"/>
      <c r="BB29" s="404"/>
    </row>
    <row r="30" spans="1:54" s="403" customFormat="1" ht="94.5" customHeight="1" thickBot="1" x14ac:dyDescent="0.4">
      <c r="A30" s="405">
        <v>11</v>
      </c>
      <c r="B30" s="163" t="s">
        <v>550</v>
      </c>
      <c r="C30" s="354" t="s">
        <v>1114</v>
      </c>
      <c r="D30" s="354" t="s">
        <v>962</v>
      </c>
      <c r="E30" s="354" t="s">
        <v>962</v>
      </c>
      <c r="F30" s="327" t="s">
        <v>1228</v>
      </c>
      <c r="G30" s="327" t="s">
        <v>1229</v>
      </c>
      <c r="H30" s="354" t="s">
        <v>2</v>
      </c>
      <c r="I30" s="354" t="s">
        <v>452</v>
      </c>
      <c r="J30" s="163" t="s">
        <v>228</v>
      </c>
      <c r="K30" s="163" t="s">
        <v>228</v>
      </c>
      <c r="L30" s="163" t="s">
        <v>236</v>
      </c>
      <c r="M30" s="354" t="s">
        <v>228</v>
      </c>
      <c r="N30" s="259" t="s">
        <v>1230</v>
      </c>
      <c r="O30" s="259" t="s">
        <v>237</v>
      </c>
      <c r="P30" s="163" t="s">
        <v>967</v>
      </c>
      <c r="Q30" s="301" t="s">
        <v>576</v>
      </c>
      <c r="R30" s="354" t="s">
        <v>1135</v>
      </c>
      <c r="S30" s="262">
        <v>1</v>
      </c>
      <c r="T30" s="138" t="s">
        <v>571</v>
      </c>
      <c r="U30" s="262">
        <v>1</v>
      </c>
      <c r="V30" s="289" t="s">
        <v>555</v>
      </c>
      <c r="W30" s="335" t="s">
        <v>1231</v>
      </c>
      <c r="X30" s="138" t="s">
        <v>1232</v>
      </c>
      <c r="Y30" s="163" t="s">
        <v>442</v>
      </c>
      <c r="Z30" s="163" t="s">
        <v>442</v>
      </c>
      <c r="AA30" s="138" t="s">
        <v>442</v>
      </c>
      <c r="AB30" s="357" t="s">
        <v>942</v>
      </c>
      <c r="AC30" s="138" t="s">
        <v>228</v>
      </c>
      <c r="AD30" s="138" t="s">
        <v>228</v>
      </c>
      <c r="AE30" s="138" t="s">
        <v>228</v>
      </c>
      <c r="AF30" s="138" t="s">
        <v>228</v>
      </c>
      <c r="AG30" s="163" t="s">
        <v>441</v>
      </c>
      <c r="AH30" s="262">
        <v>0.6</v>
      </c>
      <c r="AI30" s="138" t="s">
        <v>571</v>
      </c>
      <c r="AJ30" s="262">
        <v>1</v>
      </c>
      <c r="AK30" s="289" t="s">
        <v>555</v>
      </c>
      <c r="AL30" s="412" t="s">
        <v>222</v>
      </c>
      <c r="AM30" s="171" t="s">
        <v>1409</v>
      </c>
      <c r="AN30" s="363" t="s">
        <v>1232</v>
      </c>
      <c r="AO30" s="413">
        <v>1</v>
      </c>
      <c r="AP30" s="384" t="s">
        <v>1122</v>
      </c>
      <c r="AQ30" s="384" t="s">
        <v>160</v>
      </c>
      <c r="AR30" s="414">
        <v>44927</v>
      </c>
      <c r="AS30" s="414">
        <v>45291</v>
      </c>
      <c r="AT30" s="171" t="s">
        <v>1016</v>
      </c>
      <c r="AU30" s="415" t="s">
        <v>1063</v>
      </c>
      <c r="AV30" s="384" t="s">
        <v>1122</v>
      </c>
      <c r="AW30" s="413" t="s">
        <v>581</v>
      </c>
      <c r="AX30" s="413"/>
      <c r="BB30" s="404"/>
    </row>
    <row r="31" spans="1:54" s="103" customFormat="1" ht="37.5" customHeight="1" thickBot="1" x14ac:dyDescent="0.3">
      <c r="A31" s="925" t="s">
        <v>419</v>
      </c>
      <c r="B31" s="921" t="s">
        <v>418</v>
      </c>
      <c r="C31" s="921" t="s">
        <v>417</v>
      </c>
      <c r="D31" s="921" t="s">
        <v>416</v>
      </c>
      <c r="E31" s="921" t="s">
        <v>415</v>
      </c>
      <c r="F31" s="927" t="s">
        <v>414</v>
      </c>
      <c r="G31" s="921" t="s">
        <v>413</v>
      </c>
      <c r="H31" s="921" t="s">
        <v>412</v>
      </c>
      <c r="I31" s="921" t="s">
        <v>411</v>
      </c>
      <c r="J31" s="921" t="s">
        <v>410</v>
      </c>
      <c r="K31" s="921" t="s">
        <v>544</v>
      </c>
      <c r="L31" s="921" t="s">
        <v>409</v>
      </c>
      <c r="M31" s="938" t="s">
        <v>408</v>
      </c>
      <c r="N31" s="939"/>
      <c r="O31" s="230"/>
      <c r="P31" s="360"/>
      <c r="Q31" s="921" t="s">
        <v>400</v>
      </c>
      <c r="R31" s="940" t="s">
        <v>91</v>
      </c>
      <c r="S31" s="921" t="s">
        <v>32</v>
      </c>
      <c r="T31" s="940" t="s">
        <v>93</v>
      </c>
      <c r="U31" s="361"/>
      <c r="V31" s="921" t="s">
        <v>407</v>
      </c>
      <c r="W31" s="616" t="s">
        <v>406</v>
      </c>
      <c r="X31" s="941" t="s">
        <v>394</v>
      </c>
      <c r="Y31" s="761" t="s">
        <v>634</v>
      </c>
      <c r="Z31" s="761"/>
      <c r="AA31" s="761"/>
      <c r="AB31" s="761"/>
      <c r="AC31" s="761"/>
      <c r="AD31" s="761"/>
      <c r="AE31" s="761"/>
      <c r="AF31" s="761"/>
      <c r="AG31" s="942" t="s">
        <v>91</v>
      </c>
      <c r="AH31" s="231"/>
      <c r="AI31" s="288"/>
      <c r="AJ31" s="684" t="s">
        <v>93</v>
      </c>
      <c r="AK31" s="934" t="s">
        <v>404</v>
      </c>
      <c r="AL31" s="936" t="s">
        <v>393</v>
      </c>
      <c r="AM31" s="923" t="s">
        <v>392</v>
      </c>
      <c r="AN31" s="923" t="s">
        <v>391</v>
      </c>
      <c r="AO31" s="923" t="s">
        <v>390</v>
      </c>
      <c r="AP31" s="923" t="s">
        <v>389</v>
      </c>
      <c r="AQ31" s="923" t="s">
        <v>388</v>
      </c>
      <c r="AR31" s="923" t="s">
        <v>387</v>
      </c>
      <c r="AS31" s="923" t="s">
        <v>386</v>
      </c>
      <c r="AT31" s="928" t="s">
        <v>385</v>
      </c>
      <c r="AU31" s="923" t="s">
        <v>384</v>
      </c>
      <c r="AV31" s="923" t="s">
        <v>383</v>
      </c>
      <c r="AW31" s="923" t="s">
        <v>382</v>
      </c>
      <c r="AX31" s="931" t="s">
        <v>381</v>
      </c>
    </row>
    <row r="32" spans="1:54" s="103" customFormat="1" ht="63.75" customHeight="1" thickBot="1" x14ac:dyDescent="0.3">
      <c r="A32" s="926"/>
      <c r="B32" s="616"/>
      <c r="C32" s="616"/>
      <c r="D32" s="616"/>
      <c r="E32" s="616"/>
      <c r="F32" s="922"/>
      <c r="G32" s="616"/>
      <c r="H32" s="616"/>
      <c r="I32" s="616"/>
      <c r="J32" s="616"/>
      <c r="K32" s="616"/>
      <c r="L32" s="616"/>
      <c r="M32" s="286" t="s">
        <v>403</v>
      </c>
      <c r="N32" s="286" t="s">
        <v>549</v>
      </c>
      <c r="O32" s="285" t="s">
        <v>402</v>
      </c>
      <c r="P32" s="285" t="s">
        <v>401</v>
      </c>
      <c r="Q32" s="616"/>
      <c r="R32" s="623"/>
      <c r="S32" s="616"/>
      <c r="T32" s="623"/>
      <c r="U32" s="287" t="s">
        <v>32</v>
      </c>
      <c r="V32" s="616"/>
      <c r="W32" s="922"/>
      <c r="X32" s="616"/>
      <c r="Y32" s="344" t="s">
        <v>399</v>
      </c>
      <c r="Z32" s="344" t="s">
        <v>397</v>
      </c>
      <c r="AA32" s="344" t="s">
        <v>398</v>
      </c>
      <c r="AB32" s="344" t="s">
        <v>397</v>
      </c>
      <c r="AC32" s="344" t="s">
        <v>396</v>
      </c>
      <c r="AD32" s="344" t="s">
        <v>1341</v>
      </c>
      <c r="AE32" s="344" t="s">
        <v>395</v>
      </c>
      <c r="AF32" s="344" t="s">
        <v>394</v>
      </c>
      <c r="AG32" s="943"/>
      <c r="AH32" s="232" t="s">
        <v>32</v>
      </c>
      <c r="AI32" s="228"/>
      <c r="AJ32" s="623"/>
      <c r="AK32" s="935"/>
      <c r="AL32" s="937"/>
      <c r="AM32" s="924"/>
      <c r="AN32" s="924"/>
      <c r="AO32" s="924"/>
      <c r="AP32" s="924"/>
      <c r="AQ32" s="924"/>
      <c r="AR32" s="924"/>
      <c r="AS32" s="924"/>
      <c r="AT32" s="929"/>
      <c r="AU32" s="930"/>
      <c r="AV32" s="930"/>
      <c r="AW32" s="930"/>
      <c r="AX32" s="932"/>
      <c r="BB32" s="152"/>
    </row>
    <row r="33" spans="1:54" s="403" customFormat="1" ht="81" customHeight="1" x14ac:dyDescent="0.35">
      <c r="A33" s="410">
        <v>12</v>
      </c>
      <c r="B33" s="163" t="s">
        <v>550</v>
      </c>
      <c r="C33" s="353" t="s">
        <v>584</v>
      </c>
      <c r="D33" s="357" t="s">
        <v>628</v>
      </c>
      <c r="E33" s="357" t="s">
        <v>628</v>
      </c>
      <c r="F33" s="327" t="s">
        <v>939</v>
      </c>
      <c r="G33" s="327" t="s">
        <v>585</v>
      </c>
      <c r="H33" s="357" t="s">
        <v>1717</v>
      </c>
      <c r="I33" s="357" t="s">
        <v>586</v>
      </c>
      <c r="J33" s="357" t="s">
        <v>587</v>
      </c>
      <c r="K33" s="416" t="s">
        <v>588</v>
      </c>
      <c r="L33" s="410" t="s">
        <v>236</v>
      </c>
      <c r="M33" s="357" t="s">
        <v>589</v>
      </c>
      <c r="N33" s="330" t="s">
        <v>590</v>
      </c>
      <c r="O33" s="330" t="s">
        <v>237</v>
      </c>
      <c r="P33" s="330" t="s">
        <v>591</v>
      </c>
      <c r="Q33" s="330" t="s">
        <v>592</v>
      </c>
      <c r="R33" s="357" t="s">
        <v>561</v>
      </c>
      <c r="S33" s="164">
        <v>0.6</v>
      </c>
      <c r="T33" s="357" t="s">
        <v>567</v>
      </c>
      <c r="U33" s="164">
        <v>0.8</v>
      </c>
      <c r="V33" s="160" t="s">
        <v>568</v>
      </c>
      <c r="W33" s="327" t="s">
        <v>940</v>
      </c>
      <c r="X33" s="330" t="s">
        <v>941</v>
      </c>
      <c r="Y33" s="410" t="s">
        <v>163</v>
      </c>
      <c r="Z33" s="383">
        <v>0.15</v>
      </c>
      <c r="AA33" s="357" t="s">
        <v>226</v>
      </c>
      <c r="AB33" s="383">
        <v>0.15</v>
      </c>
      <c r="AC33" s="383">
        <v>0.3</v>
      </c>
      <c r="AD33" s="330" t="s">
        <v>225</v>
      </c>
      <c r="AE33" s="330" t="s">
        <v>224</v>
      </c>
      <c r="AF33" s="357" t="s">
        <v>223</v>
      </c>
      <c r="AG33" s="330" t="s">
        <v>557</v>
      </c>
      <c r="AH33" s="164">
        <v>0.42</v>
      </c>
      <c r="AI33" s="330" t="s">
        <v>567</v>
      </c>
      <c r="AJ33" s="164">
        <v>0.8</v>
      </c>
      <c r="AK33" s="194" t="s">
        <v>568</v>
      </c>
      <c r="AL33" s="357" t="s">
        <v>222</v>
      </c>
      <c r="AM33" s="335" t="s">
        <v>1410</v>
      </c>
      <c r="AN33" s="357" t="s">
        <v>1411</v>
      </c>
      <c r="AO33" s="357">
        <v>1</v>
      </c>
      <c r="AP33" s="357" t="s">
        <v>593</v>
      </c>
      <c r="AQ33" s="410" t="s">
        <v>943</v>
      </c>
      <c r="AR33" s="411">
        <v>44927</v>
      </c>
      <c r="AS33" s="411">
        <v>45291</v>
      </c>
      <c r="AT33" s="335" t="s">
        <v>594</v>
      </c>
      <c r="AU33" s="386" t="s">
        <v>595</v>
      </c>
      <c r="AV33" s="357" t="s">
        <v>593</v>
      </c>
      <c r="AW33" s="410" t="s">
        <v>596</v>
      </c>
      <c r="AX33" s="417"/>
      <c r="BB33" s="404"/>
    </row>
    <row r="34" spans="1:54" s="238" customFormat="1" ht="113.25" customHeight="1" x14ac:dyDescent="0.35">
      <c r="A34" s="163">
        <v>13</v>
      </c>
      <c r="B34" s="163" t="s">
        <v>550</v>
      </c>
      <c r="C34" s="354" t="s">
        <v>584</v>
      </c>
      <c r="D34" s="354" t="s">
        <v>628</v>
      </c>
      <c r="E34" s="354" t="s">
        <v>628</v>
      </c>
      <c r="F34" s="327" t="s">
        <v>944</v>
      </c>
      <c r="G34" s="327" t="s">
        <v>605</v>
      </c>
      <c r="H34" s="357" t="s">
        <v>1717</v>
      </c>
      <c r="I34" s="354" t="s">
        <v>377</v>
      </c>
      <c r="J34" s="354" t="s">
        <v>606</v>
      </c>
      <c r="K34" s="354" t="s">
        <v>945</v>
      </c>
      <c r="L34" s="163" t="s">
        <v>236</v>
      </c>
      <c r="M34" s="354" t="s">
        <v>946</v>
      </c>
      <c r="N34" s="354" t="s">
        <v>947</v>
      </c>
      <c r="O34" s="259" t="s">
        <v>237</v>
      </c>
      <c r="P34" s="259" t="s">
        <v>591</v>
      </c>
      <c r="Q34" s="259" t="s">
        <v>607</v>
      </c>
      <c r="R34" s="138" t="s">
        <v>561</v>
      </c>
      <c r="S34" s="262">
        <v>0.6</v>
      </c>
      <c r="T34" s="138" t="s">
        <v>567</v>
      </c>
      <c r="U34" s="262">
        <v>0.8</v>
      </c>
      <c r="V34" s="160" t="s">
        <v>568</v>
      </c>
      <c r="W34" s="335" t="s">
        <v>948</v>
      </c>
      <c r="X34" s="301" t="s">
        <v>1412</v>
      </c>
      <c r="Y34" s="163" t="s">
        <v>227</v>
      </c>
      <c r="Z34" s="170">
        <v>0.25</v>
      </c>
      <c r="AA34" s="354" t="s">
        <v>226</v>
      </c>
      <c r="AB34" s="170">
        <v>0.15</v>
      </c>
      <c r="AC34" s="170">
        <v>0.4</v>
      </c>
      <c r="AD34" s="259" t="s">
        <v>225</v>
      </c>
      <c r="AE34" s="259" t="s">
        <v>224</v>
      </c>
      <c r="AF34" s="354" t="s">
        <v>223</v>
      </c>
      <c r="AG34" s="259" t="s">
        <v>557</v>
      </c>
      <c r="AH34" s="262">
        <v>0.36</v>
      </c>
      <c r="AI34" s="259" t="s">
        <v>567</v>
      </c>
      <c r="AJ34" s="262">
        <v>0.8</v>
      </c>
      <c r="AK34" s="194" t="s">
        <v>568</v>
      </c>
      <c r="AL34" s="357" t="s">
        <v>222</v>
      </c>
      <c r="AM34" s="335" t="s">
        <v>1491</v>
      </c>
      <c r="AN34" s="138" t="s">
        <v>1411</v>
      </c>
      <c r="AO34" s="138">
        <v>1</v>
      </c>
      <c r="AP34" s="138" t="s">
        <v>608</v>
      </c>
      <c r="AQ34" s="405" t="s">
        <v>943</v>
      </c>
      <c r="AR34" s="411">
        <v>44927</v>
      </c>
      <c r="AS34" s="411">
        <v>45291</v>
      </c>
      <c r="AT34" s="335" t="s">
        <v>609</v>
      </c>
      <c r="AU34" s="385" t="s">
        <v>610</v>
      </c>
      <c r="AV34" s="138" t="s">
        <v>611</v>
      </c>
      <c r="AW34" s="405" t="s">
        <v>596</v>
      </c>
      <c r="AX34" s="351"/>
      <c r="BB34" s="404"/>
    </row>
    <row r="35" spans="1:54" s="238" customFormat="1" ht="69" x14ac:dyDescent="0.35">
      <c r="A35" s="163">
        <v>14</v>
      </c>
      <c r="B35" s="163" t="s">
        <v>550</v>
      </c>
      <c r="C35" s="354" t="s">
        <v>584</v>
      </c>
      <c r="D35" s="354" t="s">
        <v>628</v>
      </c>
      <c r="E35" s="354" t="s">
        <v>628</v>
      </c>
      <c r="F35" s="327" t="s">
        <v>949</v>
      </c>
      <c r="G35" s="327" t="s">
        <v>597</v>
      </c>
      <c r="H35" s="357" t="s">
        <v>1717</v>
      </c>
      <c r="I35" s="354" t="s">
        <v>586</v>
      </c>
      <c r="J35" s="354" t="s">
        <v>598</v>
      </c>
      <c r="K35" s="195" t="s">
        <v>588</v>
      </c>
      <c r="L35" s="163" t="s">
        <v>236</v>
      </c>
      <c r="M35" s="354" t="s">
        <v>599</v>
      </c>
      <c r="N35" s="259" t="s">
        <v>600</v>
      </c>
      <c r="O35" s="259" t="s">
        <v>237</v>
      </c>
      <c r="P35" s="259" t="s">
        <v>591</v>
      </c>
      <c r="Q35" s="259" t="s">
        <v>602</v>
      </c>
      <c r="R35" s="138" t="s">
        <v>561</v>
      </c>
      <c r="S35" s="262">
        <v>0.6</v>
      </c>
      <c r="T35" s="138" t="s">
        <v>567</v>
      </c>
      <c r="U35" s="262">
        <v>0.8</v>
      </c>
      <c r="V35" s="160" t="s">
        <v>568</v>
      </c>
      <c r="W35" s="335" t="s">
        <v>950</v>
      </c>
      <c r="X35" s="301" t="s">
        <v>951</v>
      </c>
      <c r="Y35" s="163" t="s">
        <v>227</v>
      </c>
      <c r="Z35" s="170">
        <v>0.25</v>
      </c>
      <c r="AA35" s="354" t="s">
        <v>226</v>
      </c>
      <c r="AB35" s="170">
        <v>0.15</v>
      </c>
      <c r="AC35" s="170">
        <v>0.4</v>
      </c>
      <c r="AD35" s="259" t="s">
        <v>225</v>
      </c>
      <c r="AE35" s="259" t="s">
        <v>224</v>
      </c>
      <c r="AF35" s="354" t="s">
        <v>223</v>
      </c>
      <c r="AG35" s="259" t="s">
        <v>557</v>
      </c>
      <c r="AH35" s="262">
        <v>0.36</v>
      </c>
      <c r="AI35" s="259" t="s">
        <v>567</v>
      </c>
      <c r="AJ35" s="262">
        <v>0.8</v>
      </c>
      <c r="AK35" s="194" t="s">
        <v>568</v>
      </c>
      <c r="AL35" s="357" t="s">
        <v>222</v>
      </c>
      <c r="AM35" s="335" t="s">
        <v>1413</v>
      </c>
      <c r="AN35" s="138" t="s">
        <v>1411</v>
      </c>
      <c r="AO35" s="138">
        <v>1</v>
      </c>
      <c r="AP35" s="138" t="s">
        <v>593</v>
      </c>
      <c r="AQ35" s="405" t="s">
        <v>156</v>
      </c>
      <c r="AR35" s="411">
        <v>44927</v>
      </c>
      <c r="AS35" s="411">
        <v>45291</v>
      </c>
      <c r="AT35" s="335" t="s">
        <v>603</v>
      </c>
      <c r="AU35" s="385" t="s">
        <v>604</v>
      </c>
      <c r="AV35" s="138" t="s">
        <v>593</v>
      </c>
      <c r="AW35" s="405" t="s">
        <v>572</v>
      </c>
      <c r="AX35" s="351"/>
      <c r="BB35" s="404"/>
    </row>
    <row r="36" spans="1:54" s="238" customFormat="1" ht="80.5" x14ac:dyDescent="0.35">
      <c r="A36" s="163">
        <v>15</v>
      </c>
      <c r="B36" s="163" t="s">
        <v>550</v>
      </c>
      <c r="C36" s="354" t="s">
        <v>584</v>
      </c>
      <c r="D36" s="354" t="s">
        <v>628</v>
      </c>
      <c r="E36" s="354" t="s">
        <v>628</v>
      </c>
      <c r="F36" s="327" t="s">
        <v>952</v>
      </c>
      <c r="G36" s="327" t="s">
        <v>612</v>
      </c>
      <c r="H36" s="357" t="s">
        <v>1717</v>
      </c>
      <c r="I36" s="354" t="s">
        <v>586</v>
      </c>
      <c r="J36" s="354" t="s">
        <v>613</v>
      </c>
      <c r="K36" s="354" t="s">
        <v>614</v>
      </c>
      <c r="L36" s="163" t="s">
        <v>236</v>
      </c>
      <c r="M36" s="354" t="s">
        <v>953</v>
      </c>
      <c r="N36" s="259" t="s">
        <v>954</v>
      </c>
      <c r="O36" s="259" t="s">
        <v>266</v>
      </c>
      <c r="P36" s="259" t="s">
        <v>591</v>
      </c>
      <c r="Q36" s="259" t="s">
        <v>955</v>
      </c>
      <c r="R36" s="138" t="s">
        <v>561</v>
      </c>
      <c r="S36" s="262">
        <v>0.6</v>
      </c>
      <c r="T36" s="138" t="s">
        <v>567</v>
      </c>
      <c r="U36" s="262">
        <v>0.8</v>
      </c>
      <c r="V36" s="160" t="s">
        <v>568</v>
      </c>
      <c r="W36" s="335" t="s">
        <v>1492</v>
      </c>
      <c r="X36" s="301" t="s">
        <v>956</v>
      </c>
      <c r="Y36" s="163" t="s">
        <v>227</v>
      </c>
      <c r="Z36" s="170">
        <v>0.25</v>
      </c>
      <c r="AA36" s="354" t="s">
        <v>226</v>
      </c>
      <c r="AB36" s="170">
        <v>0.15</v>
      </c>
      <c r="AC36" s="170">
        <v>0.4</v>
      </c>
      <c r="AD36" s="259" t="s">
        <v>225</v>
      </c>
      <c r="AE36" s="259" t="s">
        <v>224</v>
      </c>
      <c r="AF36" s="354" t="s">
        <v>223</v>
      </c>
      <c r="AG36" s="259" t="s">
        <v>557</v>
      </c>
      <c r="AH36" s="262">
        <v>0.36</v>
      </c>
      <c r="AI36" s="259" t="s">
        <v>567</v>
      </c>
      <c r="AJ36" s="262">
        <v>0.8</v>
      </c>
      <c r="AK36" s="196" t="s">
        <v>957</v>
      </c>
      <c r="AL36" s="357" t="s">
        <v>222</v>
      </c>
      <c r="AM36" s="335" t="s">
        <v>1414</v>
      </c>
      <c r="AN36" s="138" t="s">
        <v>1411</v>
      </c>
      <c r="AO36" s="138">
        <v>1</v>
      </c>
      <c r="AP36" s="138" t="s">
        <v>615</v>
      </c>
      <c r="AQ36" s="405" t="s">
        <v>156</v>
      </c>
      <c r="AR36" s="411">
        <v>44927</v>
      </c>
      <c r="AS36" s="411">
        <v>45291</v>
      </c>
      <c r="AT36" s="335" t="s">
        <v>958</v>
      </c>
      <c r="AU36" s="385" t="s">
        <v>616</v>
      </c>
      <c r="AV36" s="138" t="s">
        <v>959</v>
      </c>
      <c r="AW36" s="138" t="s">
        <v>960</v>
      </c>
      <c r="AX36" s="351"/>
      <c r="BB36" s="404"/>
    </row>
    <row r="37" spans="1:54" s="403" customFormat="1" ht="102" customHeight="1" x14ac:dyDescent="0.35">
      <c r="A37" s="406">
        <v>16</v>
      </c>
      <c r="B37" s="405" t="s">
        <v>550</v>
      </c>
      <c r="C37" s="407" t="s">
        <v>961</v>
      </c>
      <c r="D37" s="197" t="s">
        <v>962</v>
      </c>
      <c r="E37" s="197" t="s">
        <v>962</v>
      </c>
      <c r="F37" s="327" t="s">
        <v>963</v>
      </c>
      <c r="G37" s="327" t="s">
        <v>964</v>
      </c>
      <c r="H37" s="197" t="s">
        <v>3</v>
      </c>
      <c r="I37" s="197" t="s">
        <v>238</v>
      </c>
      <c r="J37" s="406" t="s">
        <v>228</v>
      </c>
      <c r="K37" s="406" t="s">
        <v>228</v>
      </c>
      <c r="L37" s="406" t="s">
        <v>236</v>
      </c>
      <c r="M37" s="197" t="s">
        <v>965</v>
      </c>
      <c r="N37" s="197" t="s">
        <v>966</v>
      </c>
      <c r="O37" s="197" t="s">
        <v>237</v>
      </c>
      <c r="P37" s="197" t="s">
        <v>967</v>
      </c>
      <c r="Q37" s="197" t="s">
        <v>968</v>
      </c>
      <c r="R37" s="138" t="s">
        <v>561</v>
      </c>
      <c r="S37" s="198">
        <v>0.6</v>
      </c>
      <c r="T37" s="138" t="s">
        <v>441</v>
      </c>
      <c r="U37" s="198">
        <v>0.6</v>
      </c>
      <c r="V37" s="265" t="s">
        <v>957</v>
      </c>
      <c r="W37" s="219" t="s">
        <v>969</v>
      </c>
      <c r="X37" s="197" t="s">
        <v>970</v>
      </c>
      <c r="Y37" s="406" t="s">
        <v>163</v>
      </c>
      <c r="Z37" s="198">
        <v>0.15</v>
      </c>
      <c r="AA37" s="197" t="s">
        <v>226</v>
      </c>
      <c r="AB37" s="198">
        <v>0.15</v>
      </c>
      <c r="AC37" s="198">
        <v>0.3</v>
      </c>
      <c r="AD37" s="197" t="s">
        <v>225</v>
      </c>
      <c r="AE37" s="197" t="s">
        <v>224</v>
      </c>
      <c r="AF37" s="197" t="s">
        <v>223</v>
      </c>
      <c r="AG37" s="197" t="s">
        <v>912</v>
      </c>
      <c r="AH37" s="198">
        <v>0.42</v>
      </c>
      <c r="AI37" s="138" t="s">
        <v>441</v>
      </c>
      <c r="AJ37" s="408">
        <v>0.6</v>
      </c>
      <c r="AK37" s="196" t="s">
        <v>957</v>
      </c>
      <c r="AL37" s="138" t="s">
        <v>222</v>
      </c>
      <c r="AM37" s="335" t="s">
        <v>971</v>
      </c>
      <c r="AN37" s="138" t="s">
        <v>972</v>
      </c>
      <c r="AO37" s="406">
        <v>1</v>
      </c>
      <c r="AP37" s="138" t="s">
        <v>973</v>
      </c>
      <c r="AQ37" s="406" t="s">
        <v>156</v>
      </c>
      <c r="AR37" s="213">
        <v>44927</v>
      </c>
      <c r="AS37" s="213">
        <v>45291</v>
      </c>
      <c r="AT37" s="335" t="s">
        <v>974</v>
      </c>
      <c r="AU37" s="409" t="s">
        <v>975</v>
      </c>
      <c r="AV37" s="138" t="s">
        <v>976</v>
      </c>
      <c r="AW37" s="138" t="s">
        <v>563</v>
      </c>
      <c r="AX37" s="138"/>
      <c r="BB37" s="404"/>
    </row>
    <row r="38" spans="1:54" s="418" customFormat="1" ht="82.5" customHeight="1" x14ac:dyDescent="0.35">
      <c r="A38" s="186">
        <v>17</v>
      </c>
      <c r="B38" s="405" t="s">
        <v>550</v>
      </c>
      <c r="C38" s="354" t="s">
        <v>977</v>
      </c>
      <c r="D38" s="199" t="s">
        <v>962</v>
      </c>
      <c r="E38" s="199" t="s">
        <v>962</v>
      </c>
      <c r="F38" s="327" t="s">
        <v>978</v>
      </c>
      <c r="G38" s="327" t="s">
        <v>621</v>
      </c>
      <c r="H38" s="199" t="s">
        <v>3</v>
      </c>
      <c r="I38" s="199" t="s">
        <v>238</v>
      </c>
      <c r="J38" s="186" t="s">
        <v>228</v>
      </c>
      <c r="K38" s="186" t="s">
        <v>228</v>
      </c>
      <c r="L38" s="186" t="s">
        <v>236</v>
      </c>
      <c r="M38" s="199" t="s">
        <v>622</v>
      </c>
      <c r="N38" s="199" t="s">
        <v>623</v>
      </c>
      <c r="O38" s="199" t="s">
        <v>237</v>
      </c>
      <c r="P38" s="199" t="s">
        <v>236</v>
      </c>
      <c r="Q38" s="199" t="s">
        <v>619</v>
      </c>
      <c r="R38" s="138" t="s">
        <v>566</v>
      </c>
      <c r="S38" s="352">
        <v>0.8</v>
      </c>
      <c r="T38" s="138" t="s">
        <v>441</v>
      </c>
      <c r="U38" s="200">
        <v>0.6</v>
      </c>
      <c r="V38" s="160" t="s">
        <v>568</v>
      </c>
      <c r="W38" s="162" t="s">
        <v>979</v>
      </c>
      <c r="X38" s="199" t="s">
        <v>980</v>
      </c>
      <c r="Y38" s="186" t="s">
        <v>227</v>
      </c>
      <c r="Z38" s="200">
        <v>0.25</v>
      </c>
      <c r="AA38" s="199" t="s">
        <v>226</v>
      </c>
      <c r="AB38" s="200">
        <v>0.15</v>
      </c>
      <c r="AC38" s="200">
        <v>0.4</v>
      </c>
      <c r="AD38" s="199" t="s">
        <v>225</v>
      </c>
      <c r="AE38" s="199" t="s">
        <v>224</v>
      </c>
      <c r="AF38" s="199" t="s">
        <v>223</v>
      </c>
      <c r="AG38" s="197" t="s">
        <v>912</v>
      </c>
      <c r="AH38" s="200">
        <v>0.48</v>
      </c>
      <c r="AI38" s="138" t="s">
        <v>441</v>
      </c>
      <c r="AJ38" s="200">
        <v>0.6</v>
      </c>
      <c r="AK38" s="196" t="s">
        <v>957</v>
      </c>
      <c r="AL38" s="138" t="s">
        <v>222</v>
      </c>
      <c r="AM38" s="335" t="s">
        <v>981</v>
      </c>
      <c r="AN38" s="405" t="s">
        <v>980</v>
      </c>
      <c r="AO38" s="186">
        <v>1</v>
      </c>
      <c r="AP38" s="186" t="s">
        <v>982</v>
      </c>
      <c r="AQ38" s="186" t="s">
        <v>156</v>
      </c>
      <c r="AR38" s="213">
        <v>44927</v>
      </c>
      <c r="AS38" s="213">
        <v>45291</v>
      </c>
      <c r="AT38" s="335" t="s">
        <v>983</v>
      </c>
      <c r="AU38" s="409" t="s">
        <v>975</v>
      </c>
      <c r="AV38" s="199" t="s">
        <v>560</v>
      </c>
      <c r="AW38" s="199" t="s">
        <v>984</v>
      </c>
      <c r="AX38" s="138" t="s">
        <v>985</v>
      </c>
    </row>
    <row r="39" spans="1:54" s="403" customFormat="1" ht="76.5" customHeight="1" x14ac:dyDescent="0.35">
      <c r="A39" s="138">
        <v>18</v>
      </c>
      <c r="B39" s="405" t="s">
        <v>550</v>
      </c>
      <c r="C39" s="354" t="s">
        <v>986</v>
      </c>
      <c r="D39" s="354" t="s">
        <v>628</v>
      </c>
      <c r="E39" s="138" t="s">
        <v>628</v>
      </c>
      <c r="F39" s="327" t="s">
        <v>987</v>
      </c>
      <c r="G39" s="327" t="s">
        <v>988</v>
      </c>
      <c r="H39" s="199" t="s">
        <v>3</v>
      </c>
      <c r="I39" s="199" t="s">
        <v>238</v>
      </c>
      <c r="J39" s="186" t="s">
        <v>228</v>
      </c>
      <c r="K39" s="186" t="s">
        <v>228</v>
      </c>
      <c r="L39" s="186" t="s">
        <v>236</v>
      </c>
      <c r="M39" s="138" t="s">
        <v>989</v>
      </c>
      <c r="N39" s="138" t="s">
        <v>990</v>
      </c>
      <c r="O39" s="259" t="s">
        <v>266</v>
      </c>
      <c r="P39" s="197" t="s">
        <v>967</v>
      </c>
      <c r="Q39" s="199" t="s">
        <v>619</v>
      </c>
      <c r="R39" s="138" t="s">
        <v>580</v>
      </c>
      <c r="S39" s="352">
        <v>1</v>
      </c>
      <c r="T39" s="138" t="s">
        <v>571</v>
      </c>
      <c r="U39" s="352">
        <v>1</v>
      </c>
      <c r="V39" s="289" t="s">
        <v>555</v>
      </c>
      <c r="W39" s="162" t="s">
        <v>991</v>
      </c>
      <c r="X39" s="138" t="s">
        <v>992</v>
      </c>
      <c r="Y39" s="186" t="s">
        <v>227</v>
      </c>
      <c r="Z39" s="200">
        <v>0.25</v>
      </c>
      <c r="AA39" s="199" t="s">
        <v>226</v>
      </c>
      <c r="AB39" s="200">
        <v>0.15</v>
      </c>
      <c r="AC39" s="200">
        <v>0.4</v>
      </c>
      <c r="AD39" s="199" t="s">
        <v>225</v>
      </c>
      <c r="AE39" s="199" t="s">
        <v>224</v>
      </c>
      <c r="AF39" s="199" t="s">
        <v>223</v>
      </c>
      <c r="AG39" s="138" t="s">
        <v>441</v>
      </c>
      <c r="AH39" s="352">
        <v>0.6</v>
      </c>
      <c r="AI39" s="138" t="s">
        <v>571</v>
      </c>
      <c r="AJ39" s="352">
        <v>1</v>
      </c>
      <c r="AK39" s="289" t="s">
        <v>558</v>
      </c>
      <c r="AL39" s="138" t="s">
        <v>222</v>
      </c>
      <c r="AM39" s="335" t="s">
        <v>993</v>
      </c>
      <c r="AN39" s="138" t="s">
        <v>625</v>
      </c>
      <c r="AO39" s="186">
        <v>1</v>
      </c>
      <c r="AP39" s="138" t="s">
        <v>994</v>
      </c>
      <c r="AQ39" s="138" t="s">
        <v>160</v>
      </c>
      <c r="AR39" s="213">
        <v>44927</v>
      </c>
      <c r="AS39" s="213">
        <v>45291</v>
      </c>
      <c r="AT39" s="335" t="s">
        <v>1016</v>
      </c>
      <c r="AU39" s="419" t="s">
        <v>996</v>
      </c>
      <c r="AV39" s="138" t="s">
        <v>994</v>
      </c>
      <c r="AW39" s="138" t="s">
        <v>563</v>
      </c>
      <c r="AX39" s="138"/>
      <c r="BB39" s="404"/>
    </row>
    <row r="40" spans="1:54" s="403" customFormat="1" ht="91.5" customHeight="1" x14ac:dyDescent="0.35">
      <c r="A40" s="138">
        <v>19</v>
      </c>
      <c r="B40" s="405" t="s">
        <v>550</v>
      </c>
      <c r="C40" s="354" t="s">
        <v>986</v>
      </c>
      <c r="D40" s="354" t="s">
        <v>628</v>
      </c>
      <c r="E40" s="138" t="s">
        <v>628</v>
      </c>
      <c r="F40" s="327" t="s">
        <v>997</v>
      </c>
      <c r="G40" s="327" t="s">
        <v>998</v>
      </c>
      <c r="H40" s="138" t="s">
        <v>3</v>
      </c>
      <c r="I40" s="138" t="s">
        <v>238</v>
      </c>
      <c r="J40" s="405" t="s">
        <v>228</v>
      </c>
      <c r="K40" s="405" t="s">
        <v>228</v>
      </c>
      <c r="L40" s="405" t="s">
        <v>236</v>
      </c>
      <c r="M40" s="138" t="s">
        <v>999</v>
      </c>
      <c r="N40" s="138" t="s">
        <v>1000</v>
      </c>
      <c r="O40" s="199" t="s">
        <v>237</v>
      </c>
      <c r="P40" s="197" t="s">
        <v>967</v>
      </c>
      <c r="Q40" s="138" t="s">
        <v>1001</v>
      </c>
      <c r="R40" s="138" t="s">
        <v>561</v>
      </c>
      <c r="S40" s="352">
        <v>0.6</v>
      </c>
      <c r="T40" s="138" t="s">
        <v>441</v>
      </c>
      <c r="U40" s="352">
        <v>0.6</v>
      </c>
      <c r="V40" s="265" t="s">
        <v>957</v>
      </c>
      <c r="W40" s="162" t="s">
        <v>1002</v>
      </c>
      <c r="X40" s="138" t="s">
        <v>1003</v>
      </c>
      <c r="Y40" s="186" t="s">
        <v>227</v>
      </c>
      <c r="Z40" s="408">
        <v>0.25</v>
      </c>
      <c r="AA40" s="199" t="s">
        <v>226</v>
      </c>
      <c r="AB40" s="200">
        <v>0.15</v>
      </c>
      <c r="AC40" s="352">
        <v>0.4</v>
      </c>
      <c r="AD40" s="199" t="s">
        <v>225</v>
      </c>
      <c r="AE40" s="199" t="s">
        <v>224</v>
      </c>
      <c r="AF40" s="199" t="s">
        <v>223</v>
      </c>
      <c r="AG40" s="138" t="s">
        <v>557</v>
      </c>
      <c r="AH40" s="352">
        <v>0.36</v>
      </c>
      <c r="AI40" s="138" t="s">
        <v>441</v>
      </c>
      <c r="AJ40" s="352">
        <v>0.6</v>
      </c>
      <c r="AK40" s="196" t="s">
        <v>957</v>
      </c>
      <c r="AL40" s="138" t="s">
        <v>222</v>
      </c>
      <c r="AM40" s="335" t="s">
        <v>1415</v>
      </c>
      <c r="AN40" s="138" t="s">
        <v>156</v>
      </c>
      <c r="AO40" s="405">
        <v>1</v>
      </c>
      <c r="AP40" s="138" t="s">
        <v>1004</v>
      </c>
      <c r="AQ40" s="138" t="s">
        <v>156</v>
      </c>
      <c r="AR40" s="411">
        <v>44927</v>
      </c>
      <c r="AS40" s="411">
        <v>45291</v>
      </c>
      <c r="AT40" s="335" t="s">
        <v>1016</v>
      </c>
      <c r="AU40" s="386" t="s">
        <v>1005</v>
      </c>
      <c r="AV40" s="138" t="s">
        <v>994</v>
      </c>
      <c r="AW40" s="138" t="s">
        <v>563</v>
      </c>
      <c r="AX40" s="138"/>
      <c r="BB40" s="404"/>
    </row>
    <row r="41" spans="1:54" s="403" customFormat="1" ht="90" customHeight="1" x14ac:dyDescent="0.35">
      <c r="A41" s="138">
        <v>20</v>
      </c>
      <c r="B41" s="410" t="s">
        <v>550</v>
      </c>
      <c r="C41" s="353" t="s">
        <v>986</v>
      </c>
      <c r="D41" s="354" t="s">
        <v>628</v>
      </c>
      <c r="E41" s="357" t="s">
        <v>628</v>
      </c>
      <c r="F41" s="327" t="s">
        <v>1006</v>
      </c>
      <c r="G41" s="327" t="s">
        <v>1007</v>
      </c>
      <c r="H41" s="357" t="s">
        <v>3</v>
      </c>
      <c r="I41" s="138" t="s">
        <v>238</v>
      </c>
      <c r="J41" s="138" t="s">
        <v>551</v>
      </c>
      <c r="K41" s="138" t="s">
        <v>551</v>
      </c>
      <c r="L41" s="405" t="s">
        <v>236</v>
      </c>
      <c r="M41" s="301" t="s">
        <v>1008</v>
      </c>
      <c r="N41" s="301" t="s">
        <v>1009</v>
      </c>
      <c r="O41" s="259" t="s">
        <v>266</v>
      </c>
      <c r="P41" s="330" t="s">
        <v>236</v>
      </c>
      <c r="Q41" s="330" t="s">
        <v>1010</v>
      </c>
      <c r="R41" s="138" t="s">
        <v>561</v>
      </c>
      <c r="S41" s="164">
        <v>0.6</v>
      </c>
      <c r="T41" s="138" t="s">
        <v>571</v>
      </c>
      <c r="U41" s="164">
        <v>1</v>
      </c>
      <c r="V41" s="289" t="s">
        <v>555</v>
      </c>
      <c r="W41" s="165" t="s">
        <v>1011</v>
      </c>
      <c r="X41" s="410" t="s">
        <v>1012</v>
      </c>
      <c r="Y41" s="138" t="s">
        <v>227</v>
      </c>
      <c r="Z41" s="352">
        <v>0.25</v>
      </c>
      <c r="AA41" s="138" t="s">
        <v>226</v>
      </c>
      <c r="AB41" s="352">
        <v>0.15</v>
      </c>
      <c r="AC41" s="352">
        <v>0.4</v>
      </c>
      <c r="AD41" s="301" t="s">
        <v>225</v>
      </c>
      <c r="AE41" s="301" t="s">
        <v>224</v>
      </c>
      <c r="AF41" s="138" t="s">
        <v>223</v>
      </c>
      <c r="AG41" s="138" t="s">
        <v>441</v>
      </c>
      <c r="AH41" s="352">
        <v>0.6</v>
      </c>
      <c r="AI41" s="138" t="s">
        <v>571</v>
      </c>
      <c r="AJ41" s="352">
        <v>1</v>
      </c>
      <c r="AK41" s="289" t="s">
        <v>555</v>
      </c>
      <c r="AL41" s="301" t="s">
        <v>222</v>
      </c>
      <c r="AM41" s="335" t="s">
        <v>1013</v>
      </c>
      <c r="AN41" s="138" t="s">
        <v>1014</v>
      </c>
      <c r="AO41" s="357">
        <v>1</v>
      </c>
      <c r="AP41" s="357" t="s">
        <v>1015</v>
      </c>
      <c r="AQ41" s="410" t="s">
        <v>160</v>
      </c>
      <c r="AR41" s="213">
        <v>44927</v>
      </c>
      <c r="AS41" s="213">
        <v>45291</v>
      </c>
      <c r="AT41" s="335" t="s">
        <v>1016</v>
      </c>
      <c r="AU41" s="419" t="s">
        <v>1005</v>
      </c>
      <c r="AV41" s="138" t="s">
        <v>994</v>
      </c>
      <c r="AW41" s="410" t="s">
        <v>581</v>
      </c>
      <c r="AX41" s="410"/>
      <c r="BB41" s="404"/>
    </row>
    <row r="42" spans="1:54" s="403" customFormat="1" ht="76.5" customHeight="1" x14ac:dyDescent="0.35">
      <c r="A42" s="138">
        <v>21</v>
      </c>
      <c r="B42" s="405" t="s">
        <v>550</v>
      </c>
      <c r="C42" s="353" t="s">
        <v>986</v>
      </c>
      <c r="D42" s="354" t="s">
        <v>628</v>
      </c>
      <c r="E42" s="357" t="s">
        <v>628</v>
      </c>
      <c r="F42" s="327" t="s">
        <v>1017</v>
      </c>
      <c r="G42" s="327" t="s">
        <v>1018</v>
      </c>
      <c r="H42" s="357" t="s">
        <v>3</v>
      </c>
      <c r="I42" s="357" t="s">
        <v>238</v>
      </c>
      <c r="J42" s="138" t="s">
        <v>551</v>
      </c>
      <c r="K42" s="138" t="s">
        <v>551</v>
      </c>
      <c r="L42" s="405" t="s">
        <v>236</v>
      </c>
      <c r="M42" s="138" t="s">
        <v>1019</v>
      </c>
      <c r="N42" s="301" t="s">
        <v>1020</v>
      </c>
      <c r="O42" s="330" t="s">
        <v>237</v>
      </c>
      <c r="P42" s="330" t="s">
        <v>236</v>
      </c>
      <c r="Q42" s="330" t="s">
        <v>1021</v>
      </c>
      <c r="R42" s="138" t="s">
        <v>561</v>
      </c>
      <c r="S42" s="164">
        <v>0.6</v>
      </c>
      <c r="T42" s="138" t="s">
        <v>441</v>
      </c>
      <c r="U42" s="164">
        <v>0.6</v>
      </c>
      <c r="V42" s="265" t="s">
        <v>1022</v>
      </c>
      <c r="W42" s="165" t="s">
        <v>1023</v>
      </c>
      <c r="X42" s="357" t="s">
        <v>1024</v>
      </c>
      <c r="Y42" s="405" t="s">
        <v>227</v>
      </c>
      <c r="Z42" s="352">
        <v>0.25</v>
      </c>
      <c r="AA42" s="138" t="s">
        <v>226</v>
      </c>
      <c r="AB42" s="352">
        <v>0.15</v>
      </c>
      <c r="AC42" s="352">
        <v>0.4</v>
      </c>
      <c r="AD42" s="301" t="s">
        <v>225</v>
      </c>
      <c r="AE42" s="301" t="s">
        <v>224</v>
      </c>
      <c r="AF42" s="138" t="s">
        <v>223</v>
      </c>
      <c r="AG42" s="138" t="s">
        <v>557</v>
      </c>
      <c r="AH42" s="164">
        <v>0.36</v>
      </c>
      <c r="AI42" s="138" t="s">
        <v>441</v>
      </c>
      <c r="AJ42" s="164">
        <v>0.6</v>
      </c>
      <c r="AK42" s="196" t="s">
        <v>957</v>
      </c>
      <c r="AL42" s="301" t="s">
        <v>222</v>
      </c>
      <c r="AM42" s="335" t="s">
        <v>1025</v>
      </c>
      <c r="AN42" s="384" t="s">
        <v>1026</v>
      </c>
      <c r="AO42" s="410">
        <v>1</v>
      </c>
      <c r="AP42" s="357" t="s">
        <v>1027</v>
      </c>
      <c r="AQ42" s="410" t="s">
        <v>156</v>
      </c>
      <c r="AR42" s="213">
        <v>44927</v>
      </c>
      <c r="AS42" s="213">
        <v>45291</v>
      </c>
      <c r="AT42" s="335" t="s">
        <v>995</v>
      </c>
      <c r="AU42" s="419" t="s">
        <v>996</v>
      </c>
      <c r="AV42" s="357" t="s">
        <v>1028</v>
      </c>
      <c r="AW42" s="410" t="s">
        <v>1029</v>
      </c>
      <c r="AX42" s="410"/>
      <c r="BB42" s="404"/>
    </row>
    <row r="43" spans="1:54" s="403" customFormat="1" ht="82.5" customHeight="1" x14ac:dyDescent="0.35">
      <c r="A43" s="138">
        <v>22</v>
      </c>
      <c r="B43" s="405" t="s">
        <v>550</v>
      </c>
      <c r="C43" s="354" t="s">
        <v>1030</v>
      </c>
      <c r="D43" s="354" t="s">
        <v>628</v>
      </c>
      <c r="E43" s="138" t="s">
        <v>628</v>
      </c>
      <c r="F43" s="327" t="s">
        <v>1031</v>
      </c>
      <c r="G43" s="327" t="s">
        <v>1032</v>
      </c>
      <c r="H43" s="354" t="s">
        <v>3</v>
      </c>
      <c r="I43" s="354" t="s">
        <v>238</v>
      </c>
      <c r="J43" s="186" t="s">
        <v>228</v>
      </c>
      <c r="K43" s="186" t="s">
        <v>228</v>
      </c>
      <c r="L43" s="186" t="s">
        <v>236</v>
      </c>
      <c r="M43" s="354" t="s">
        <v>1033</v>
      </c>
      <c r="N43" s="259" t="s">
        <v>1034</v>
      </c>
      <c r="O43" s="259" t="s">
        <v>266</v>
      </c>
      <c r="P43" s="259" t="s">
        <v>236</v>
      </c>
      <c r="Q43" s="301" t="s">
        <v>1035</v>
      </c>
      <c r="R43" s="138" t="s">
        <v>561</v>
      </c>
      <c r="S43" s="262">
        <v>0.6</v>
      </c>
      <c r="T43" s="138" t="s">
        <v>441</v>
      </c>
      <c r="U43" s="262">
        <v>0.6</v>
      </c>
      <c r="V43" s="265" t="s">
        <v>1022</v>
      </c>
      <c r="W43" s="335" t="s">
        <v>1036</v>
      </c>
      <c r="X43" s="259" t="s">
        <v>1037</v>
      </c>
      <c r="Y43" s="163" t="s">
        <v>227</v>
      </c>
      <c r="Z43" s="408">
        <v>0.25</v>
      </c>
      <c r="AA43" s="199" t="s">
        <v>226</v>
      </c>
      <c r="AB43" s="200">
        <v>0.15</v>
      </c>
      <c r="AC43" s="352">
        <v>0.4</v>
      </c>
      <c r="AD43" s="199" t="s">
        <v>225</v>
      </c>
      <c r="AE43" s="199" t="s">
        <v>224</v>
      </c>
      <c r="AF43" s="199" t="s">
        <v>223</v>
      </c>
      <c r="AG43" s="138" t="s">
        <v>557</v>
      </c>
      <c r="AH43" s="352">
        <v>0.36</v>
      </c>
      <c r="AI43" s="138" t="s">
        <v>441</v>
      </c>
      <c r="AJ43" s="262">
        <v>0.6</v>
      </c>
      <c r="AK43" s="196" t="s">
        <v>957</v>
      </c>
      <c r="AL43" s="301" t="s">
        <v>222</v>
      </c>
      <c r="AM43" s="335" t="s">
        <v>1038</v>
      </c>
      <c r="AN43" s="138" t="s">
        <v>1039</v>
      </c>
      <c r="AO43" s="186">
        <v>1</v>
      </c>
      <c r="AP43" s="138" t="s">
        <v>630</v>
      </c>
      <c r="AQ43" s="138" t="s">
        <v>156</v>
      </c>
      <c r="AR43" s="213">
        <v>44927</v>
      </c>
      <c r="AS43" s="213">
        <v>45291</v>
      </c>
      <c r="AT43" s="335" t="s">
        <v>995</v>
      </c>
      <c r="AU43" s="419" t="s">
        <v>996</v>
      </c>
      <c r="AV43" s="138" t="s">
        <v>630</v>
      </c>
      <c r="AW43" s="138" t="s">
        <v>563</v>
      </c>
      <c r="AX43" s="138"/>
      <c r="BB43" s="404"/>
    </row>
    <row r="44" spans="1:54" s="403" customFormat="1" ht="115" x14ac:dyDescent="0.35">
      <c r="A44" s="906">
        <v>23</v>
      </c>
      <c r="B44" s="907" t="s">
        <v>550</v>
      </c>
      <c r="C44" s="903" t="s">
        <v>1040</v>
      </c>
      <c r="D44" s="903" t="s">
        <v>1416</v>
      </c>
      <c r="E44" s="903" t="s">
        <v>1416</v>
      </c>
      <c r="F44" s="909" t="s">
        <v>1041</v>
      </c>
      <c r="G44" s="909" t="s">
        <v>1042</v>
      </c>
      <c r="H44" s="903" t="s">
        <v>3</v>
      </c>
      <c r="I44" s="903" t="s">
        <v>238</v>
      </c>
      <c r="J44" s="915" t="s">
        <v>228</v>
      </c>
      <c r="K44" s="915" t="s">
        <v>228</v>
      </c>
      <c r="L44" s="904" t="s">
        <v>236</v>
      </c>
      <c r="M44" s="903" t="s">
        <v>1043</v>
      </c>
      <c r="N44" s="680" t="s">
        <v>1044</v>
      </c>
      <c r="O44" s="680" t="s">
        <v>266</v>
      </c>
      <c r="P44" s="680" t="s">
        <v>236</v>
      </c>
      <c r="Q44" s="680" t="s">
        <v>1417</v>
      </c>
      <c r="R44" s="680" t="s">
        <v>557</v>
      </c>
      <c r="S44" s="899">
        <v>0.4</v>
      </c>
      <c r="T44" s="913" t="s">
        <v>441</v>
      </c>
      <c r="U44" s="899">
        <v>0.6</v>
      </c>
      <c r="V44" s="918" t="s">
        <v>957</v>
      </c>
      <c r="W44" s="919" t="s">
        <v>1418</v>
      </c>
      <c r="X44" s="680" t="s">
        <v>1045</v>
      </c>
      <c r="Y44" s="163" t="s">
        <v>227</v>
      </c>
      <c r="Z44" s="170">
        <v>0.25</v>
      </c>
      <c r="AA44" s="354" t="s">
        <v>226</v>
      </c>
      <c r="AB44" s="170">
        <v>0.15</v>
      </c>
      <c r="AC44" s="912">
        <v>0.4</v>
      </c>
      <c r="AD44" s="680" t="s">
        <v>225</v>
      </c>
      <c r="AE44" s="680" t="s">
        <v>224</v>
      </c>
      <c r="AF44" s="903" t="s">
        <v>223</v>
      </c>
      <c r="AG44" s="680" t="s">
        <v>557</v>
      </c>
      <c r="AH44" s="899">
        <v>0.24</v>
      </c>
      <c r="AI44" s="680" t="s">
        <v>441</v>
      </c>
      <c r="AJ44" s="899">
        <v>0.6</v>
      </c>
      <c r="AK44" s="911" t="s">
        <v>957</v>
      </c>
      <c r="AL44" s="652" t="s">
        <v>222</v>
      </c>
      <c r="AM44" s="335" t="s">
        <v>1046</v>
      </c>
      <c r="AN44" s="138" t="s">
        <v>1047</v>
      </c>
      <c r="AO44" s="163">
        <v>1</v>
      </c>
      <c r="AP44" s="906" t="s">
        <v>1048</v>
      </c>
      <c r="AQ44" s="163" t="s">
        <v>156</v>
      </c>
      <c r="AR44" s="213">
        <v>44927</v>
      </c>
      <c r="AS44" s="213">
        <v>45291</v>
      </c>
      <c r="AT44" s="558" t="s">
        <v>995</v>
      </c>
      <c r="AU44" s="903" t="s">
        <v>1005</v>
      </c>
      <c r="AV44" s="906" t="s">
        <v>1048</v>
      </c>
      <c r="AW44" s="906" t="s">
        <v>160</v>
      </c>
      <c r="AX44" s="905"/>
      <c r="BB44" s="404"/>
    </row>
    <row r="45" spans="1:54" s="403" customFormat="1" ht="103.5" x14ac:dyDescent="0.35">
      <c r="A45" s="906"/>
      <c r="B45" s="920"/>
      <c r="C45" s="903"/>
      <c r="D45" s="903"/>
      <c r="E45" s="903"/>
      <c r="F45" s="914"/>
      <c r="G45" s="914"/>
      <c r="H45" s="903"/>
      <c r="I45" s="903"/>
      <c r="J45" s="916"/>
      <c r="K45" s="916"/>
      <c r="L45" s="904"/>
      <c r="M45" s="903"/>
      <c r="N45" s="680"/>
      <c r="O45" s="680"/>
      <c r="P45" s="680"/>
      <c r="Q45" s="680"/>
      <c r="R45" s="680"/>
      <c r="S45" s="899"/>
      <c r="T45" s="913"/>
      <c r="U45" s="899"/>
      <c r="V45" s="918"/>
      <c r="W45" s="919"/>
      <c r="X45" s="680"/>
      <c r="Y45" s="163"/>
      <c r="Z45" s="354"/>
      <c r="AA45" s="354"/>
      <c r="AB45" s="354"/>
      <c r="AC45" s="903"/>
      <c r="AD45" s="680"/>
      <c r="AE45" s="680"/>
      <c r="AF45" s="903"/>
      <c r="AG45" s="680"/>
      <c r="AH45" s="899"/>
      <c r="AI45" s="680"/>
      <c r="AJ45" s="899"/>
      <c r="AK45" s="911"/>
      <c r="AL45" s="652"/>
      <c r="AM45" s="335" t="s">
        <v>1049</v>
      </c>
      <c r="AN45" s="138" t="s">
        <v>1050</v>
      </c>
      <c r="AO45" s="163">
        <v>1</v>
      </c>
      <c r="AP45" s="906"/>
      <c r="AQ45" s="163" t="s">
        <v>156</v>
      </c>
      <c r="AR45" s="213">
        <v>44927</v>
      </c>
      <c r="AS45" s="213">
        <v>45291</v>
      </c>
      <c r="AT45" s="559"/>
      <c r="AU45" s="903"/>
      <c r="AV45" s="906"/>
      <c r="AW45" s="906"/>
      <c r="AX45" s="905"/>
      <c r="BB45" s="404"/>
    </row>
    <row r="46" spans="1:54" s="403" customFormat="1" ht="57.5" x14ac:dyDescent="0.35">
      <c r="A46" s="906"/>
      <c r="B46" s="908"/>
      <c r="C46" s="903"/>
      <c r="D46" s="903"/>
      <c r="E46" s="903"/>
      <c r="F46" s="910"/>
      <c r="G46" s="910"/>
      <c r="H46" s="903"/>
      <c r="I46" s="903"/>
      <c r="J46" s="917"/>
      <c r="K46" s="917"/>
      <c r="L46" s="904"/>
      <c r="M46" s="903"/>
      <c r="N46" s="680"/>
      <c r="O46" s="680"/>
      <c r="P46" s="680"/>
      <c r="Q46" s="680"/>
      <c r="R46" s="680"/>
      <c r="S46" s="899"/>
      <c r="T46" s="913"/>
      <c r="U46" s="899"/>
      <c r="V46" s="918"/>
      <c r="W46" s="919"/>
      <c r="X46" s="680"/>
      <c r="Y46" s="163"/>
      <c r="Z46" s="354"/>
      <c r="AA46" s="354"/>
      <c r="AB46" s="354"/>
      <c r="AC46" s="903"/>
      <c r="AD46" s="680"/>
      <c r="AE46" s="680"/>
      <c r="AF46" s="903"/>
      <c r="AG46" s="680"/>
      <c r="AH46" s="899"/>
      <c r="AI46" s="680"/>
      <c r="AJ46" s="899"/>
      <c r="AK46" s="911"/>
      <c r="AL46" s="652"/>
      <c r="AM46" s="335" t="s">
        <v>1051</v>
      </c>
      <c r="AN46" s="138" t="s">
        <v>1052</v>
      </c>
      <c r="AO46" s="163">
        <v>1</v>
      </c>
      <c r="AP46" s="906"/>
      <c r="AQ46" s="163" t="s">
        <v>156</v>
      </c>
      <c r="AR46" s="213">
        <v>44927</v>
      </c>
      <c r="AS46" s="213">
        <v>45291</v>
      </c>
      <c r="AT46" s="560"/>
      <c r="AU46" s="903"/>
      <c r="AV46" s="906"/>
      <c r="AW46" s="906"/>
      <c r="AX46" s="905"/>
      <c r="BB46" s="404"/>
    </row>
    <row r="47" spans="1:54" s="403" customFormat="1" ht="69" x14ac:dyDescent="0.35">
      <c r="A47" s="405">
        <v>24</v>
      </c>
      <c r="B47" s="405" t="s">
        <v>550</v>
      </c>
      <c r="C47" s="354" t="s">
        <v>1053</v>
      </c>
      <c r="D47" s="354" t="s">
        <v>628</v>
      </c>
      <c r="E47" s="138" t="s">
        <v>628</v>
      </c>
      <c r="F47" s="327" t="s">
        <v>1054</v>
      </c>
      <c r="G47" s="327" t="s">
        <v>626</v>
      </c>
      <c r="H47" s="138" t="s">
        <v>3</v>
      </c>
      <c r="I47" s="138" t="s">
        <v>238</v>
      </c>
      <c r="J47" s="138" t="s">
        <v>228</v>
      </c>
      <c r="K47" s="138" t="s">
        <v>228</v>
      </c>
      <c r="L47" s="405" t="s">
        <v>583</v>
      </c>
      <c r="M47" s="138" t="s">
        <v>1055</v>
      </c>
      <c r="N47" s="301" t="s">
        <v>1056</v>
      </c>
      <c r="O47" s="301" t="s">
        <v>237</v>
      </c>
      <c r="P47" s="301" t="s">
        <v>236</v>
      </c>
      <c r="Q47" s="301" t="s">
        <v>1057</v>
      </c>
      <c r="R47" s="161" t="s">
        <v>557</v>
      </c>
      <c r="S47" s="161">
        <v>0.4</v>
      </c>
      <c r="T47" s="138" t="s">
        <v>441</v>
      </c>
      <c r="U47" s="161">
        <v>0.6</v>
      </c>
      <c r="V47" s="265" t="s">
        <v>957</v>
      </c>
      <c r="W47" s="335" t="s">
        <v>1058</v>
      </c>
      <c r="X47" s="301" t="s">
        <v>1059</v>
      </c>
      <c r="Y47" s="163" t="s">
        <v>227</v>
      </c>
      <c r="Z47" s="170">
        <v>0.25</v>
      </c>
      <c r="AA47" s="354" t="s">
        <v>226</v>
      </c>
      <c r="AB47" s="170">
        <v>0.15</v>
      </c>
      <c r="AC47" s="170">
        <v>0.4</v>
      </c>
      <c r="AD47" s="259" t="s">
        <v>225</v>
      </c>
      <c r="AE47" s="259" t="s">
        <v>224</v>
      </c>
      <c r="AF47" s="354" t="s">
        <v>223</v>
      </c>
      <c r="AG47" s="163" t="s">
        <v>557</v>
      </c>
      <c r="AH47" s="262">
        <v>0.24</v>
      </c>
      <c r="AI47" s="163" t="s">
        <v>441</v>
      </c>
      <c r="AJ47" s="420">
        <v>0.6</v>
      </c>
      <c r="AK47" s="196" t="s">
        <v>957</v>
      </c>
      <c r="AL47" s="301" t="s">
        <v>222</v>
      </c>
      <c r="AM47" s="335" t="s">
        <v>1060</v>
      </c>
      <c r="AN47" s="138" t="s">
        <v>1061</v>
      </c>
      <c r="AO47" s="163">
        <v>1</v>
      </c>
      <c r="AP47" s="163" t="s">
        <v>1062</v>
      </c>
      <c r="AQ47" s="163" t="s">
        <v>156</v>
      </c>
      <c r="AR47" s="213">
        <v>44927</v>
      </c>
      <c r="AS47" s="213">
        <v>45291</v>
      </c>
      <c r="AT47" s="335" t="s">
        <v>1016</v>
      </c>
      <c r="AU47" s="409" t="s">
        <v>1063</v>
      </c>
      <c r="AV47" s="163" t="s">
        <v>627</v>
      </c>
      <c r="AW47" s="163" t="s">
        <v>1064</v>
      </c>
      <c r="AX47" s="138"/>
      <c r="BB47" s="404"/>
    </row>
    <row r="48" spans="1:54" s="403" customFormat="1" ht="91.5" customHeight="1" x14ac:dyDescent="0.35">
      <c r="A48" s="138">
        <v>25</v>
      </c>
      <c r="B48" s="163" t="s">
        <v>550</v>
      </c>
      <c r="C48" s="354" t="s">
        <v>1065</v>
      </c>
      <c r="D48" s="354" t="s">
        <v>628</v>
      </c>
      <c r="E48" s="354" t="s">
        <v>628</v>
      </c>
      <c r="F48" s="327" t="s">
        <v>1066</v>
      </c>
      <c r="G48" s="327" t="s">
        <v>1067</v>
      </c>
      <c r="H48" s="354" t="s">
        <v>3</v>
      </c>
      <c r="I48" s="354" t="s">
        <v>238</v>
      </c>
      <c r="J48" s="138" t="s">
        <v>228</v>
      </c>
      <c r="K48" s="138" t="s">
        <v>228</v>
      </c>
      <c r="L48" s="138" t="s">
        <v>236</v>
      </c>
      <c r="M48" s="138" t="s">
        <v>1068</v>
      </c>
      <c r="N48" s="301" t="s">
        <v>1069</v>
      </c>
      <c r="O48" s="259" t="s">
        <v>266</v>
      </c>
      <c r="P48" s="259" t="s">
        <v>236</v>
      </c>
      <c r="Q48" s="259" t="s">
        <v>1070</v>
      </c>
      <c r="R48" s="161" t="s">
        <v>566</v>
      </c>
      <c r="S48" s="262">
        <v>0.8</v>
      </c>
      <c r="T48" s="161" t="s">
        <v>567</v>
      </c>
      <c r="U48" s="262">
        <v>0.8</v>
      </c>
      <c r="V48" s="160" t="s">
        <v>568</v>
      </c>
      <c r="W48" s="335" t="s">
        <v>1071</v>
      </c>
      <c r="X48" s="259" t="s">
        <v>1072</v>
      </c>
      <c r="Y48" s="163" t="s">
        <v>227</v>
      </c>
      <c r="Z48" s="170">
        <v>0.25</v>
      </c>
      <c r="AA48" s="354" t="s">
        <v>226</v>
      </c>
      <c r="AB48" s="170">
        <v>0.15</v>
      </c>
      <c r="AC48" s="421">
        <f>+Z48+AB48</f>
        <v>0.4</v>
      </c>
      <c r="AD48" s="259" t="s">
        <v>225</v>
      </c>
      <c r="AE48" s="259" t="s">
        <v>224</v>
      </c>
      <c r="AF48" s="354" t="s">
        <v>223</v>
      </c>
      <c r="AG48" s="201" t="s">
        <v>1073</v>
      </c>
      <c r="AH48" s="362">
        <v>0.48</v>
      </c>
      <c r="AI48" s="201" t="s">
        <v>567</v>
      </c>
      <c r="AJ48" s="362">
        <v>0.8</v>
      </c>
      <c r="AK48" s="194" t="s">
        <v>568</v>
      </c>
      <c r="AL48" s="301" t="s">
        <v>222</v>
      </c>
      <c r="AM48" s="335" t="s">
        <v>1074</v>
      </c>
      <c r="AN48" s="138" t="s">
        <v>1075</v>
      </c>
      <c r="AO48" s="163">
        <v>1</v>
      </c>
      <c r="AP48" s="354" t="s">
        <v>569</v>
      </c>
      <c r="AQ48" s="163" t="s">
        <v>943</v>
      </c>
      <c r="AR48" s="213">
        <v>44927</v>
      </c>
      <c r="AS48" s="213">
        <v>45291</v>
      </c>
      <c r="AT48" s="335" t="s">
        <v>1016</v>
      </c>
      <c r="AU48" s="409" t="s">
        <v>1063</v>
      </c>
      <c r="AV48" s="354" t="s">
        <v>569</v>
      </c>
      <c r="AW48" s="354" t="s">
        <v>570</v>
      </c>
      <c r="AX48" s="405"/>
      <c r="BB48" s="404"/>
    </row>
    <row r="49" spans="1:54" s="403" customFormat="1" ht="119.25" customHeight="1" x14ac:dyDescent="0.35">
      <c r="A49" s="138">
        <v>26</v>
      </c>
      <c r="B49" s="163" t="s">
        <v>550</v>
      </c>
      <c r="C49" s="354" t="s">
        <v>1076</v>
      </c>
      <c r="D49" s="354" t="s">
        <v>962</v>
      </c>
      <c r="E49" s="354" t="s">
        <v>962</v>
      </c>
      <c r="F49" s="327" t="s">
        <v>1077</v>
      </c>
      <c r="G49" s="327" t="s">
        <v>1078</v>
      </c>
      <c r="H49" s="138" t="s">
        <v>3</v>
      </c>
      <c r="I49" s="138" t="s">
        <v>238</v>
      </c>
      <c r="J49" s="405" t="s">
        <v>228</v>
      </c>
      <c r="K49" s="138" t="s">
        <v>228</v>
      </c>
      <c r="L49" s="405" t="s">
        <v>236</v>
      </c>
      <c r="M49" s="138" t="s">
        <v>617</v>
      </c>
      <c r="N49" s="301" t="s">
        <v>1079</v>
      </c>
      <c r="O49" s="301" t="s">
        <v>237</v>
      </c>
      <c r="P49" s="301" t="s">
        <v>236</v>
      </c>
      <c r="Q49" s="301" t="s">
        <v>236</v>
      </c>
      <c r="R49" s="301" t="s">
        <v>566</v>
      </c>
      <c r="S49" s="161">
        <v>0.8</v>
      </c>
      <c r="T49" s="301" t="s">
        <v>618</v>
      </c>
      <c r="U49" s="161">
        <v>0.4</v>
      </c>
      <c r="V49" s="265" t="s">
        <v>957</v>
      </c>
      <c r="W49" s="162" t="s">
        <v>1080</v>
      </c>
      <c r="X49" s="138" t="s">
        <v>1081</v>
      </c>
      <c r="Y49" s="405" t="s">
        <v>227</v>
      </c>
      <c r="Z49" s="352">
        <v>0.25</v>
      </c>
      <c r="AA49" s="138" t="s">
        <v>226</v>
      </c>
      <c r="AB49" s="352">
        <v>0.15</v>
      </c>
      <c r="AC49" s="422">
        <f>+Z49+AB49</f>
        <v>0.4</v>
      </c>
      <c r="AD49" s="301" t="s">
        <v>225</v>
      </c>
      <c r="AE49" s="301" t="s">
        <v>556</v>
      </c>
      <c r="AF49" s="138" t="s">
        <v>1082</v>
      </c>
      <c r="AG49" s="138" t="s">
        <v>557</v>
      </c>
      <c r="AH49" s="161">
        <v>0.48</v>
      </c>
      <c r="AI49" s="301" t="s">
        <v>618</v>
      </c>
      <c r="AJ49" s="161">
        <v>0.4</v>
      </c>
      <c r="AK49" s="159" t="s">
        <v>1083</v>
      </c>
      <c r="AL49" s="301" t="s">
        <v>343</v>
      </c>
      <c r="AM49" s="335" t="s">
        <v>1084</v>
      </c>
      <c r="AN49" s="138" t="s">
        <v>1085</v>
      </c>
      <c r="AO49" s="405">
        <v>1</v>
      </c>
      <c r="AP49" s="138" t="s">
        <v>1086</v>
      </c>
      <c r="AQ49" s="405" t="s">
        <v>156</v>
      </c>
      <c r="AR49" s="213">
        <v>44927</v>
      </c>
      <c r="AS49" s="213">
        <v>45291</v>
      </c>
      <c r="AT49" s="335" t="s">
        <v>1016</v>
      </c>
      <c r="AU49" s="409" t="s">
        <v>1063</v>
      </c>
      <c r="AV49" s="405" t="s">
        <v>1087</v>
      </c>
      <c r="AW49" s="423" t="s">
        <v>620</v>
      </c>
      <c r="AX49" s="138"/>
      <c r="BB49" s="404"/>
    </row>
    <row r="50" spans="1:54" s="403" customFormat="1" ht="95.25" customHeight="1" x14ac:dyDescent="0.35">
      <c r="A50" s="906">
        <v>27</v>
      </c>
      <c r="B50" s="907" t="s">
        <v>550</v>
      </c>
      <c r="C50" s="903" t="s">
        <v>582</v>
      </c>
      <c r="D50" s="903" t="s">
        <v>628</v>
      </c>
      <c r="E50" s="903" t="s">
        <v>628</v>
      </c>
      <c r="F50" s="909" t="s">
        <v>1088</v>
      </c>
      <c r="G50" s="909" t="s">
        <v>1089</v>
      </c>
      <c r="H50" s="903" t="s">
        <v>3</v>
      </c>
      <c r="I50" s="903" t="s">
        <v>1090</v>
      </c>
      <c r="J50" s="904" t="s">
        <v>228</v>
      </c>
      <c r="K50" s="904" t="s">
        <v>228</v>
      </c>
      <c r="L50" s="904" t="s">
        <v>236</v>
      </c>
      <c r="M50" s="903" t="s">
        <v>1091</v>
      </c>
      <c r="N50" s="680" t="s">
        <v>1092</v>
      </c>
      <c r="O50" s="680" t="s">
        <v>601</v>
      </c>
      <c r="P50" s="680" t="s">
        <v>1093</v>
      </c>
      <c r="Q50" s="680" t="s">
        <v>1094</v>
      </c>
      <c r="R50" s="680" t="s">
        <v>566</v>
      </c>
      <c r="S50" s="902">
        <v>0.8</v>
      </c>
      <c r="T50" s="913" t="s">
        <v>571</v>
      </c>
      <c r="U50" s="899">
        <v>1</v>
      </c>
      <c r="V50" s="900" t="s">
        <v>558</v>
      </c>
      <c r="W50" s="335" t="s">
        <v>1095</v>
      </c>
      <c r="X50" s="259" t="s">
        <v>1096</v>
      </c>
      <c r="Y50" s="163" t="s">
        <v>227</v>
      </c>
      <c r="Z50" s="170">
        <v>0.25</v>
      </c>
      <c r="AA50" s="354" t="s">
        <v>226</v>
      </c>
      <c r="AB50" s="170">
        <v>0.15</v>
      </c>
      <c r="AC50" s="170">
        <v>0.4</v>
      </c>
      <c r="AD50" s="259" t="s">
        <v>225</v>
      </c>
      <c r="AE50" s="259" t="s">
        <v>224</v>
      </c>
      <c r="AF50" s="354" t="s">
        <v>223</v>
      </c>
      <c r="AG50" s="138" t="s">
        <v>557</v>
      </c>
      <c r="AH50" s="262">
        <v>0.48</v>
      </c>
      <c r="AI50" s="138" t="s">
        <v>571</v>
      </c>
      <c r="AJ50" s="408">
        <v>1</v>
      </c>
      <c r="AK50" s="289" t="s">
        <v>555</v>
      </c>
      <c r="AL50" s="301" t="s">
        <v>222</v>
      </c>
      <c r="AM50" s="335" t="s">
        <v>1097</v>
      </c>
      <c r="AN50" s="138" t="s">
        <v>1098</v>
      </c>
      <c r="AO50" s="163">
        <v>1</v>
      </c>
      <c r="AP50" s="354" t="s">
        <v>1099</v>
      </c>
      <c r="AQ50" s="163" t="s">
        <v>160</v>
      </c>
      <c r="AR50" s="213">
        <v>44927</v>
      </c>
      <c r="AS50" s="213">
        <v>45291</v>
      </c>
      <c r="AT50" s="335" t="s">
        <v>1016</v>
      </c>
      <c r="AU50" s="409" t="s">
        <v>1063</v>
      </c>
      <c r="AV50" s="354" t="s">
        <v>1100</v>
      </c>
      <c r="AW50" s="163" t="s">
        <v>1101</v>
      </c>
      <c r="AX50" s="405"/>
      <c r="BB50" s="404"/>
    </row>
    <row r="51" spans="1:54" s="403" customFormat="1" ht="137.25" customHeight="1" x14ac:dyDescent="0.35">
      <c r="A51" s="906"/>
      <c r="B51" s="908"/>
      <c r="C51" s="903"/>
      <c r="D51" s="903"/>
      <c r="E51" s="903"/>
      <c r="F51" s="910"/>
      <c r="G51" s="910"/>
      <c r="H51" s="903"/>
      <c r="I51" s="903"/>
      <c r="J51" s="904"/>
      <c r="K51" s="904"/>
      <c r="L51" s="904"/>
      <c r="M51" s="903"/>
      <c r="N51" s="680"/>
      <c r="O51" s="680"/>
      <c r="P51" s="680"/>
      <c r="Q51" s="680"/>
      <c r="R51" s="680"/>
      <c r="S51" s="902"/>
      <c r="T51" s="913"/>
      <c r="U51" s="680"/>
      <c r="V51" s="900"/>
      <c r="W51" s="335" t="s">
        <v>1102</v>
      </c>
      <c r="X51" s="259" t="s">
        <v>1103</v>
      </c>
      <c r="Y51" s="163" t="s">
        <v>227</v>
      </c>
      <c r="Z51" s="170">
        <v>0.25</v>
      </c>
      <c r="AA51" s="354" t="s">
        <v>226</v>
      </c>
      <c r="AB51" s="170">
        <v>0.15</v>
      </c>
      <c r="AC51" s="170">
        <v>0.4</v>
      </c>
      <c r="AD51" s="259" t="s">
        <v>225</v>
      </c>
      <c r="AE51" s="259" t="s">
        <v>224</v>
      </c>
      <c r="AF51" s="354" t="s">
        <v>223</v>
      </c>
      <c r="AG51" s="138" t="s">
        <v>577</v>
      </c>
      <c r="AH51" s="262">
        <v>0.28999999999999998</v>
      </c>
      <c r="AI51" s="138" t="s">
        <v>571</v>
      </c>
      <c r="AJ51" s="408">
        <v>1</v>
      </c>
      <c r="AK51" s="289" t="s">
        <v>555</v>
      </c>
      <c r="AL51" s="301" t="s">
        <v>222</v>
      </c>
      <c r="AM51" s="335" t="s">
        <v>1104</v>
      </c>
      <c r="AN51" s="138" t="s">
        <v>1105</v>
      </c>
      <c r="AO51" s="163">
        <v>1</v>
      </c>
      <c r="AP51" s="354" t="s">
        <v>1099</v>
      </c>
      <c r="AQ51" s="163" t="s">
        <v>160</v>
      </c>
      <c r="AR51" s="213">
        <v>44927</v>
      </c>
      <c r="AS51" s="213">
        <v>45291</v>
      </c>
      <c r="AT51" s="335" t="s">
        <v>1016</v>
      </c>
      <c r="AU51" s="409" t="s">
        <v>1063</v>
      </c>
      <c r="AV51" s="354" t="s">
        <v>1100</v>
      </c>
      <c r="AW51" s="163" t="s">
        <v>1101</v>
      </c>
      <c r="AX51" s="405"/>
      <c r="BB51" s="404"/>
    </row>
    <row r="52" spans="1:54" s="403" customFormat="1" ht="95.25" customHeight="1" x14ac:dyDescent="0.35">
      <c r="A52" s="138">
        <v>28</v>
      </c>
      <c r="B52" s="163" t="s">
        <v>550</v>
      </c>
      <c r="C52" s="354" t="s">
        <v>1106</v>
      </c>
      <c r="D52" s="138" t="s">
        <v>628</v>
      </c>
      <c r="E52" s="138" t="s">
        <v>628</v>
      </c>
      <c r="F52" s="327" t="s">
        <v>1107</v>
      </c>
      <c r="G52" s="327" t="s">
        <v>1108</v>
      </c>
      <c r="H52" s="354" t="s">
        <v>3</v>
      </c>
      <c r="I52" s="354" t="s">
        <v>238</v>
      </c>
      <c r="J52" s="138" t="s">
        <v>228</v>
      </c>
      <c r="K52" s="138" t="s">
        <v>228</v>
      </c>
      <c r="L52" s="163" t="s">
        <v>236</v>
      </c>
      <c r="M52" s="354" t="s">
        <v>1109</v>
      </c>
      <c r="N52" s="138" t="s">
        <v>1110</v>
      </c>
      <c r="O52" s="259" t="s">
        <v>266</v>
      </c>
      <c r="P52" s="259" t="s">
        <v>236</v>
      </c>
      <c r="Q52" s="301" t="s">
        <v>1035</v>
      </c>
      <c r="R52" s="138" t="s">
        <v>561</v>
      </c>
      <c r="S52" s="262">
        <v>0.6</v>
      </c>
      <c r="T52" s="138" t="s">
        <v>441</v>
      </c>
      <c r="U52" s="262">
        <v>0.6</v>
      </c>
      <c r="V52" s="265" t="s">
        <v>957</v>
      </c>
      <c r="W52" s="335" t="s">
        <v>1111</v>
      </c>
      <c r="X52" s="138" t="s">
        <v>1112</v>
      </c>
      <c r="Y52" s="163" t="s">
        <v>159</v>
      </c>
      <c r="Z52" s="421">
        <v>0.25</v>
      </c>
      <c r="AA52" s="354" t="s">
        <v>226</v>
      </c>
      <c r="AB52" s="170">
        <v>0.15</v>
      </c>
      <c r="AC52" s="170">
        <v>0.4</v>
      </c>
      <c r="AD52" s="259" t="s">
        <v>225</v>
      </c>
      <c r="AE52" s="259" t="s">
        <v>224</v>
      </c>
      <c r="AF52" s="354" t="s">
        <v>223</v>
      </c>
      <c r="AG52" s="138" t="s">
        <v>561</v>
      </c>
      <c r="AH52" s="202">
        <v>0.6</v>
      </c>
      <c r="AI52" s="138" t="s">
        <v>441</v>
      </c>
      <c r="AJ52" s="262">
        <v>0.6</v>
      </c>
      <c r="AK52" s="265" t="s">
        <v>957</v>
      </c>
      <c r="AL52" s="301" t="s">
        <v>222</v>
      </c>
      <c r="AM52" s="335" t="s">
        <v>1419</v>
      </c>
      <c r="AN52" s="138" t="s">
        <v>1487</v>
      </c>
      <c r="AO52" s="138">
        <v>1</v>
      </c>
      <c r="AP52" s="138" t="s">
        <v>1113</v>
      </c>
      <c r="AQ52" s="138" t="s">
        <v>156</v>
      </c>
      <c r="AR52" s="411">
        <v>44927</v>
      </c>
      <c r="AS52" s="411">
        <v>45291</v>
      </c>
      <c r="AT52" s="335" t="s">
        <v>1016</v>
      </c>
      <c r="AU52" s="385" t="s">
        <v>1063</v>
      </c>
      <c r="AV52" s="138" t="s">
        <v>578</v>
      </c>
      <c r="AW52" s="410" t="s">
        <v>1029</v>
      </c>
      <c r="AX52" s="138"/>
      <c r="BB52" s="404"/>
    </row>
    <row r="53" spans="1:54" s="403" customFormat="1" ht="95.25" customHeight="1" x14ac:dyDescent="0.35">
      <c r="A53" s="138">
        <v>29</v>
      </c>
      <c r="B53" s="163" t="s">
        <v>550</v>
      </c>
      <c r="C53" s="354" t="s">
        <v>1114</v>
      </c>
      <c r="D53" s="354" t="s">
        <v>962</v>
      </c>
      <c r="E53" s="354" t="s">
        <v>962</v>
      </c>
      <c r="F53" s="327" t="s">
        <v>1115</v>
      </c>
      <c r="G53" s="327" t="s">
        <v>1493</v>
      </c>
      <c r="H53" s="354" t="s">
        <v>3</v>
      </c>
      <c r="I53" s="354" t="s">
        <v>238</v>
      </c>
      <c r="J53" s="138" t="s">
        <v>228</v>
      </c>
      <c r="K53" s="138" t="s">
        <v>228</v>
      </c>
      <c r="L53" s="163" t="s">
        <v>236</v>
      </c>
      <c r="M53" s="354" t="s">
        <v>1116</v>
      </c>
      <c r="N53" s="259" t="s">
        <v>1117</v>
      </c>
      <c r="O53" s="259" t="s">
        <v>237</v>
      </c>
      <c r="P53" s="262" t="s">
        <v>967</v>
      </c>
      <c r="Q53" s="138" t="s">
        <v>238</v>
      </c>
      <c r="R53" s="262" t="s">
        <v>566</v>
      </c>
      <c r="S53" s="262">
        <v>0.8</v>
      </c>
      <c r="T53" s="138" t="s">
        <v>441</v>
      </c>
      <c r="U53" s="262">
        <v>0.6</v>
      </c>
      <c r="V53" s="160" t="s">
        <v>568</v>
      </c>
      <c r="W53" s="335" t="s">
        <v>1118</v>
      </c>
      <c r="X53" s="259" t="s">
        <v>1119</v>
      </c>
      <c r="Y53" s="163" t="s">
        <v>227</v>
      </c>
      <c r="Z53" s="170">
        <v>0.25</v>
      </c>
      <c r="AA53" s="354" t="s">
        <v>226</v>
      </c>
      <c r="AB53" s="170">
        <v>0.15</v>
      </c>
      <c r="AC53" s="170">
        <v>0.4</v>
      </c>
      <c r="AD53" s="259" t="s">
        <v>225</v>
      </c>
      <c r="AE53" s="259" t="s">
        <v>224</v>
      </c>
      <c r="AF53" s="354" t="s">
        <v>223</v>
      </c>
      <c r="AG53" s="262" t="s">
        <v>557</v>
      </c>
      <c r="AH53" s="262">
        <v>0.48</v>
      </c>
      <c r="AI53" s="262" t="s">
        <v>441</v>
      </c>
      <c r="AJ53" s="262">
        <v>0.8</v>
      </c>
      <c r="AK53" s="265" t="s">
        <v>957</v>
      </c>
      <c r="AL53" s="301" t="s">
        <v>222</v>
      </c>
      <c r="AM53" s="335" t="s">
        <v>1120</v>
      </c>
      <c r="AN53" s="410" t="s">
        <v>1121</v>
      </c>
      <c r="AO53" s="212">
        <v>1</v>
      </c>
      <c r="AP53" s="353" t="s">
        <v>1122</v>
      </c>
      <c r="AQ53" s="353" t="s">
        <v>156</v>
      </c>
      <c r="AR53" s="213">
        <v>44927</v>
      </c>
      <c r="AS53" s="213">
        <v>45291</v>
      </c>
      <c r="AT53" s="335" t="s">
        <v>1016</v>
      </c>
      <c r="AU53" s="409" t="s">
        <v>1063</v>
      </c>
      <c r="AV53" s="353" t="s">
        <v>1122</v>
      </c>
      <c r="AW53" s="212" t="s">
        <v>581</v>
      </c>
      <c r="AX53" s="410"/>
      <c r="BB53" s="404"/>
    </row>
    <row r="54" spans="1:54" s="403" customFormat="1" ht="123.75" customHeight="1" x14ac:dyDescent="0.35">
      <c r="A54" s="138">
        <v>30</v>
      </c>
      <c r="B54" s="163" t="s">
        <v>550</v>
      </c>
      <c r="C54" s="354" t="s">
        <v>1114</v>
      </c>
      <c r="D54" s="354" t="s">
        <v>962</v>
      </c>
      <c r="E54" s="354" t="s">
        <v>962</v>
      </c>
      <c r="F54" s="327" t="s">
        <v>1123</v>
      </c>
      <c r="G54" s="327" t="s">
        <v>1124</v>
      </c>
      <c r="H54" s="354" t="s">
        <v>3</v>
      </c>
      <c r="I54" s="354" t="s">
        <v>238</v>
      </c>
      <c r="J54" s="138" t="s">
        <v>228</v>
      </c>
      <c r="K54" s="138" t="s">
        <v>228</v>
      </c>
      <c r="L54" s="163" t="s">
        <v>236</v>
      </c>
      <c r="M54" s="354" t="s">
        <v>1125</v>
      </c>
      <c r="N54" s="259" t="s">
        <v>1126</v>
      </c>
      <c r="O54" s="259" t="s">
        <v>237</v>
      </c>
      <c r="P54" s="262" t="s">
        <v>967</v>
      </c>
      <c r="Q54" s="138" t="s">
        <v>238</v>
      </c>
      <c r="R54" s="262" t="s">
        <v>566</v>
      </c>
      <c r="S54" s="262">
        <v>0.8</v>
      </c>
      <c r="T54" s="262" t="s">
        <v>571</v>
      </c>
      <c r="U54" s="262">
        <v>1</v>
      </c>
      <c r="V54" s="289" t="s">
        <v>555</v>
      </c>
      <c r="W54" s="335" t="s">
        <v>1127</v>
      </c>
      <c r="X54" s="259" t="s">
        <v>1128</v>
      </c>
      <c r="Y54" s="163" t="s">
        <v>227</v>
      </c>
      <c r="Z54" s="170">
        <v>0.25</v>
      </c>
      <c r="AA54" s="354" t="s">
        <v>226</v>
      </c>
      <c r="AB54" s="170">
        <v>0.15</v>
      </c>
      <c r="AC54" s="170">
        <v>0.4</v>
      </c>
      <c r="AD54" s="259" t="s">
        <v>225</v>
      </c>
      <c r="AE54" s="259" t="s">
        <v>224</v>
      </c>
      <c r="AF54" s="354" t="s">
        <v>223</v>
      </c>
      <c r="AG54" s="262" t="s">
        <v>557</v>
      </c>
      <c r="AH54" s="262">
        <v>0.48</v>
      </c>
      <c r="AI54" s="262" t="s">
        <v>571</v>
      </c>
      <c r="AJ54" s="262">
        <v>1</v>
      </c>
      <c r="AK54" s="289" t="s">
        <v>555</v>
      </c>
      <c r="AL54" s="301" t="s">
        <v>222</v>
      </c>
      <c r="AM54" s="335" t="s">
        <v>1129</v>
      </c>
      <c r="AN54" s="410" t="s">
        <v>1130</v>
      </c>
      <c r="AO54" s="212">
        <v>1</v>
      </c>
      <c r="AP54" s="353" t="s">
        <v>1122</v>
      </c>
      <c r="AQ54" s="212" t="s">
        <v>160</v>
      </c>
      <c r="AR54" s="213">
        <v>44927</v>
      </c>
      <c r="AS54" s="213">
        <v>45291</v>
      </c>
      <c r="AT54" s="335" t="s">
        <v>1016</v>
      </c>
      <c r="AU54" s="409" t="s">
        <v>1063</v>
      </c>
      <c r="AV54" s="353" t="s">
        <v>1122</v>
      </c>
      <c r="AW54" s="212" t="s">
        <v>581</v>
      </c>
      <c r="AX54" s="405"/>
      <c r="BB54" s="404"/>
    </row>
    <row r="55" spans="1:54" ht="14" x14ac:dyDescent="0.3">
      <c r="A55" s="100"/>
      <c r="B55" s="100"/>
      <c r="C55" s="100"/>
      <c r="D55" s="100"/>
      <c r="E55" s="100"/>
      <c r="F55" s="100"/>
      <c r="G55" s="100"/>
      <c r="H55" s="100"/>
      <c r="I55" s="100"/>
      <c r="J55" s="100"/>
      <c r="K55" s="100"/>
      <c r="L55" s="100"/>
      <c r="M55" s="100"/>
      <c r="N55" s="100"/>
    </row>
    <row r="56" spans="1:54" ht="20.25" customHeight="1" x14ac:dyDescent="0.3">
      <c r="A56" s="901" t="s">
        <v>219</v>
      </c>
      <c r="B56" s="901"/>
      <c r="C56" s="901"/>
      <c r="D56" s="901"/>
      <c r="E56" s="99"/>
      <c r="F56" s="99"/>
      <c r="G56" s="99"/>
      <c r="H56" s="99"/>
      <c r="I56" s="99"/>
      <c r="J56" s="99"/>
      <c r="K56" s="99"/>
      <c r="L56" s="99"/>
      <c r="M56" s="99"/>
      <c r="N56" s="99"/>
    </row>
    <row r="58" spans="1:54" ht="30" customHeight="1" x14ac:dyDescent="0.3">
      <c r="B58" s="704" t="s">
        <v>210</v>
      </c>
      <c r="C58" s="705"/>
      <c r="D58" s="705"/>
      <c r="E58" s="705"/>
      <c r="F58" s="705"/>
      <c r="G58" s="706"/>
    </row>
    <row r="59" spans="1:54" ht="30" customHeight="1" x14ac:dyDescent="0.3">
      <c r="B59" s="707"/>
      <c r="C59" s="708"/>
      <c r="D59" s="708"/>
      <c r="E59" s="708"/>
      <c r="F59" s="708"/>
      <c r="G59" s="709"/>
    </row>
    <row r="60" spans="1:54" ht="30" customHeight="1" x14ac:dyDescent="0.3">
      <c r="B60" s="475" t="s">
        <v>1638</v>
      </c>
      <c r="C60" s="972" t="s">
        <v>1678</v>
      </c>
      <c r="D60" s="973"/>
      <c r="E60" s="973"/>
      <c r="F60" s="973"/>
      <c r="G60" s="974"/>
      <c r="L60" s="512"/>
    </row>
    <row r="61" spans="1:54" ht="30" customHeight="1" x14ac:dyDescent="0.3">
      <c r="B61" s="475" t="s">
        <v>1040</v>
      </c>
      <c r="C61" s="972" t="s">
        <v>1679</v>
      </c>
      <c r="D61" s="973"/>
      <c r="E61" s="973"/>
      <c r="F61" s="973"/>
      <c r="G61" s="974"/>
      <c r="L61" s="512"/>
    </row>
    <row r="62" spans="1:54" ht="30" customHeight="1" x14ac:dyDescent="0.3">
      <c r="B62" s="475" t="s">
        <v>1644</v>
      </c>
      <c r="C62" s="972" t="s">
        <v>1680</v>
      </c>
      <c r="D62" s="973"/>
      <c r="E62" s="973"/>
      <c r="F62" s="973"/>
      <c r="G62" s="974"/>
      <c r="L62" s="512"/>
    </row>
    <row r="63" spans="1:54" ht="30" customHeight="1" x14ac:dyDescent="0.3">
      <c r="B63" s="475" t="s">
        <v>1677</v>
      </c>
      <c r="C63" s="972" t="s">
        <v>1681</v>
      </c>
      <c r="D63" s="973"/>
      <c r="E63" s="973"/>
      <c r="F63" s="973"/>
      <c r="G63" s="974"/>
      <c r="L63" s="512"/>
    </row>
    <row r="64" spans="1:54" ht="30" customHeight="1" x14ac:dyDescent="0.3">
      <c r="B64" s="475" t="s">
        <v>1642</v>
      </c>
      <c r="C64" s="972" t="s">
        <v>1682</v>
      </c>
      <c r="D64" s="973"/>
      <c r="E64" s="973"/>
      <c r="F64" s="973"/>
      <c r="G64" s="974"/>
      <c r="L64" s="512"/>
    </row>
    <row r="65" spans="2:12" ht="30" customHeight="1" x14ac:dyDescent="0.3">
      <c r="B65" s="475" t="s">
        <v>1646</v>
      </c>
      <c r="C65" s="972" t="s">
        <v>1683</v>
      </c>
      <c r="D65" s="973"/>
      <c r="E65" s="973"/>
      <c r="F65" s="973"/>
      <c r="G65" s="974"/>
      <c r="L65" s="512"/>
    </row>
    <row r="66" spans="2:12" ht="30" customHeight="1" x14ac:dyDescent="0.3">
      <c r="B66" s="475" t="s">
        <v>1640</v>
      </c>
      <c r="C66" s="972" t="s">
        <v>1684</v>
      </c>
      <c r="D66" s="973"/>
      <c r="E66" s="973"/>
      <c r="F66" s="973"/>
      <c r="G66" s="974"/>
      <c r="L66" s="512"/>
    </row>
    <row r="67" spans="2:12" ht="30" customHeight="1" x14ac:dyDescent="0.3">
      <c r="B67" s="475" t="s">
        <v>1643</v>
      </c>
      <c r="C67" s="972" t="s">
        <v>1685</v>
      </c>
      <c r="D67" s="973"/>
      <c r="E67" s="973"/>
      <c r="F67" s="973"/>
      <c r="G67" s="974"/>
      <c r="L67" s="512"/>
    </row>
    <row r="68" spans="2:12" ht="30" customHeight="1" x14ac:dyDescent="0.3">
      <c r="B68" s="475" t="s">
        <v>1639</v>
      </c>
      <c r="C68" s="972" t="s">
        <v>560</v>
      </c>
      <c r="D68" s="973"/>
      <c r="E68" s="973"/>
      <c r="F68" s="973"/>
      <c r="G68" s="974"/>
      <c r="L68" s="512"/>
    </row>
    <row r="69" spans="2:12" ht="30" customHeight="1" x14ac:dyDescent="0.3">
      <c r="B69" s="475" t="s">
        <v>1637</v>
      </c>
      <c r="C69" s="972" t="s">
        <v>1686</v>
      </c>
      <c r="D69" s="973"/>
      <c r="E69" s="973"/>
      <c r="F69" s="973"/>
      <c r="G69" s="974"/>
      <c r="L69" s="512"/>
    </row>
    <row r="70" spans="2:12" ht="30" customHeight="1" x14ac:dyDescent="0.3">
      <c r="B70" s="475" t="s">
        <v>582</v>
      </c>
      <c r="C70" s="972" t="s">
        <v>1687</v>
      </c>
      <c r="D70" s="973"/>
      <c r="E70" s="973"/>
      <c r="F70" s="973"/>
      <c r="G70" s="974"/>
      <c r="L70" s="512"/>
    </row>
    <row r="71" spans="2:12" ht="30" customHeight="1" x14ac:dyDescent="0.3">
      <c r="B71" s="475" t="s">
        <v>1647</v>
      </c>
      <c r="C71" s="972" t="s">
        <v>1688</v>
      </c>
      <c r="D71" s="973"/>
      <c r="E71" s="973"/>
      <c r="F71" s="973"/>
      <c r="G71" s="974"/>
      <c r="L71" s="512"/>
    </row>
    <row r="72" spans="2:12" ht="30" customHeight="1" x14ac:dyDescent="0.3">
      <c r="B72" s="475" t="s">
        <v>1645</v>
      </c>
      <c r="C72" s="972" t="s">
        <v>1689</v>
      </c>
      <c r="D72" s="973"/>
      <c r="E72" s="973"/>
      <c r="F72" s="973"/>
      <c r="G72" s="974"/>
      <c r="L72" s="512"/>
    </row>
    <row r="73" spans="2:12" ht="30" customHeight="1" x14ac:dyDescent="0.3">
      <c r="B73" s="511" t="s">
        <v>1636</v>
      </c>
      <c r="C73" s="972" t="s">
        <v>1403</v>
      </c>
      <c r="D73" s="973"/>
      <c r="E73" s="973"/>
      <c r="F73" s="973"/>
      <c r="G73" s="974"/>
      <c r="L73" s="512"/>
    </row>
    <row r="74" spans="2:12" ht="30" customHeight="1" x14ac:dyDescent="0.3">
      <c r="B74" s="511" t="s">
        <v>1641</v>
      </c>
      <c r="C74" s="972" t="s">
        <v>630</v>
      </c>
      <c r="D74" s="973"/>
      <c r="E74" s="973"/>
      <c r="F74" s="973"/>
      <c r="G74" s="974"/>
      <c r="L74" s="512"/>
    </row>
  </sheetData>
  <sheetProtection formatCells="0" insertRows="0" deleteRows="0"/>
  <mergeCells count="228">
    <mergeCell ref="C68:G68"/>
    <mergeCell ref="C69:G69"/>
    <mergeCell ref="C70:G70"/>
    <mergeCell ref="C71:G71"/>
    <mergeCell ref="C72:G72"/>
    <mergeCell ref="C73:G73"/>
    <mergeCell ref="C74:G74"/>
    <mergeCell ref="B58:G59"/>
    <mergeCell ref="C60:G60"/>
    <mergeCell ref="C61:G61"/>
    <mergeCell ref="C62:G62"/>
    <mergeCell ref="C63:G63"/>
    <mergeCell ref="C64:G64"/>
    <mergeCell ref="C65:G65"/>
    <mergeCell ref="C66:G66"/>
    <mergeCell ref="C67:G67"/>
    <mergeCell ref="AR10:AR11"/>
    <mergeCell ref="AS10:AS11"/>
    <mergeCell ref="AT10:AT11"/>
    <mergeCell ref="AG9:AG10"/>
    <mergeCell ref="AJ9:AJ10"/>
    <mergeCell ref="C1:G1"/>
    <mergeCell ref="C2:G3"/>
    <mergeCell ref="W4:AF4"/>
    <mergeCell ref="A5:AK5"/>
    <mergeCell ref="W6:AF8"/>
    <mergeCell ref="AG6:AK8"/>
    <mergeCell ref="A7:O8"/>
    <mergeCell ref="R7:V8"/>
    <mergeCell ref="G9:G10"/>
    <mergeCell ref="H9:H10"/>
    <mergeCell ref="I9:I10"/>
    <mergeCell ref="J9:J10"/>
    <mergeCell ref="K9:K10"/>
    <mergeCell ref="L9:L10"/>
    <mergeCell ref="A9:A10"/>
    <mergeCell ref="B9:B10"/>
    <mergeCell ref="C9:C10"/>
    <mergeCell ref="D9:D10"/>
    <mergeCell ref="E9:E10"/>
    <mergeCell ref="AO10:AO11"/>
    <mergeCell ref="AP10:AP11"/>
    <mergeCell ref="AQ10:AQ11"/>
    <mergeCell ref="F9:F10"/>
    <mergeCell ref="AC9:AC10"/>
    <mergeCell ref="AD9:AD10"/>
    <mergeCell ref="AE9:AE10"/>
    <mergeCell ref="AF9:AF10"/>
    <mergeCell ref="AK9:AK10"/>
    <mergeCell ref="AL10:AL11"/>
    <mergeCell ref="AM10:AM11"/>
    <mergeCell ref="AN10:AN11"/>
    <mergeCell ref="X9:X10"/>
    <mergeCell ref="Y9:AB9"/>
    <mergeCell ref="M9:N9"/>
    <mergeCell ref="R9:R10"/>
    <mergeCell ref="S9:S10"/>
    <mergeCell ref="T9:T10"/>
    <mergeCell ref="V9:V10"/>
    <mergeCell ref="W9:W10"/>
    <mergeCell ref="AW12:AW19"/>
    <mergeCell ref="AX12:AX19"/>
    <mergeCell ref="N13:N19"/>
    <mergeCell ref="Q12:Q19"/>
    <mergeCell ref="R12:R19"/>
    <mergeCell ref="S12:S19"/>
    <mergeCell ref="T12:T19"/>
    <mergeCell ref="U12:U19"/>
    <mergeCell ref="V12:V19"/>
    <mergeCell ref="O12:O19"/>
    <mergeCell ref="P12:P19"/>
    <mergeCell ref="AX10:AX11"/>
    <mergeCell ref="A26:A27"/>
    <mergeCell ref="B26:B27"/>
    <mergeCell ref="C26:C27"/>
    <mergeCell ref="D26:D27"/>
    <mergeCell ref="E26:E27"/>
    <mergeCell ref="F26:F27"/>
    <mergeCell ref="AT12:AT19"/>
    <mergeCell ref="AU12:AU19"/>
    <mergeCell ref="AV12:AV19"/>
    <mergeCell ref="J12:J19"/>
    <mergeCell ref="K12:K19"/>
    <mergeCell ref="L12:L19"/>
    <mergeCell ref="M12:M19"/>
    <mergeCell ref="AU26:AU27"/>
    <mergeCell ref="AH26:AH27"/>
    <mergeCell ref="AI26:AI27"/>
    <mergeCell ref="AJ26:AJ27"/>
    <mergeCell ref="G26:G27"/>
    <mergeCell ref="H26:H27"/>
    <mergeCell ref="I26:I27"/>
    <mergeCell ref="J26:J27"/>
    <mergeCell ref="A12:A19"/>
    <mergeCell ref="B12:B19"/>
    <mergeCell ref="C12:C19"/>
    <mergeCell ref="K26:K27"/>
    <mergeCell ref="L26:L27"/>
    <mergeCell ref="X31:X32"/>
    <mergeCell ref="Y31:AF31"/>
    <mergeCell ref="AG31:AG32"/>
    <mergeCell ref="AJ31:AJ32"/>
    <mergeCell ref="D12:D19"/>
    <mergeCell ref="E12:E19"/>
    <mergeCell ref="F12:F19"/>
    <mergeCell ref="G12:G19"/>
    <mergeCell ref="H12:H19"/>
    <mergeCell ref="I12:I19"/>
    <mergeCell ref="AK31:AK32"/>
    <mergeCell ref="AL31:AL32"/>
    <mergeCell ref="M31:N31"/>
    <mergeCell ref="R31:R32"/>
    <mergeCell ref="S31:S32"/>
    <mergeCell ref="T31:T32"/>
    <mergeCell ref="AE26:AE27"/>
    <mergeCell ref="AF26:AF27"/>
    <mergeCell ref="AG26:AG27"/>
    <mergeCell ref="Y26:Y27"/>
    <mergeCell ref="Z26:Z27"/>
    <mergeCell ref="AA26:AA27"/>
    <mergeCell ref="AB26:AB27"/>
    <mergeCell ref="AC26:AC27"/>
    <mergeCell ref="AD26:AD27"/>
    <mergeCell ref="S26:S27"/>
    <mergeCell ref="T26:T27"/>
    <mergeCell ref="U26:U27"/>
    <mergeCell ref="AK26:AK27"/>
    <mergeCell ref="Q31:Q32"/>
    <mergeCell ref="AQ26:AQ27"/>
    <mergeCell ref="AT26:AT27"/>
    <mergeCell ref="X26:X27"/>
    <mergeCell ref="M26:M27"/>
    <mergeCell ref="N26:N27"/>
    <mergeCell ref="O26:O27"/>
    <mergeCell ref="P26:P27"/>
    <mergeCell ref="Q26:Q27"/>
    <mergeCell ref="R26:R27"/>
    <mergeCell ref="V26:V27"/>
    <mergeCell ref="W26:W27"/>
    <mergeCell ref="AT31:AT32"/>
    <mergeCell ref="AU31:AU32"/>
    <mergeCell ref="AV31:AV32"/>
    <mergeCell ref="AW31:AW32"/>
    <mergeCell ref="AX31:AX32"/>
    <mergeCell ref="AM31:AM32"/>
    <mergeCell ref="AN31:AN32"/>
    <mergeCell ref="AO31:AO32"/>
    <mergeCell ref="AP31:AP32"/>
    <mergeCell ref="AQ31:AQ32"/>
    <mergeCell ref="AR31:AR32"/>
    <mergeCell ref="A44:A46"/>
    <mergeCell ref="B44:B46"/>
    <mergeCell ref="C44:C46"/>
    <mergeCell ref="D44:D46"/>
    <mergeCell ref="E44:E46"/>
    <mergeCell ref="F44:F46"/>
    <mergeCell ref="V31:V32"/>
    <mergeCell ref="W31:W32"/>
    <mergeCell ref="AS31:AS32"/>
    <mergeCell ref="K31:K32"/>
    <mergeCell ref="L31:L32"/>
    <mergeCell ref="A31:A32"/>
    <mergeCell ref="B31:B32"/>
    <mergeCell ref="C31:C32"/>
    <mergeCell ref="D31:D32"/>
    <mergeCell ref="E31:E32"/>
    <mergeCell ref="F31:F32"/>
    <mergeCell ref="G31:G32"/>
    <mergeCell ref="H31:H32"/>
    <mergeCell ref="I31:I32"/>
    <mergeCell ref="J31:J32"/>
    <mergeCell ref="O44:O46"/>
    <mergeCell ref="P44:P46"/>
    <mergeCell ref="Q44:Q46"/>
    <mergeCell ref="R44:R46"/>
    <mergeCell ref="G44:G46"/>
    <mergeCell ref="H44:H46"/>
    <mergeCell ref="I44:I46"/>
    <mergeCell ref="J44:J46"/>
    <mergeCell ref="K44:K46"/>
    <mergeCell ref="L44:L46"/>
    <mergeCell ref="AV44:AV46"/>
    <mergeCell ref="AW44:AW46"/>
    <mergeCell ref="U44:U46"/>
    <mergeCell ref="V44:V46"/>
    <mergeCell ref="W44:W46"/>
    <mergeCell ref="X44:X46"/>
    <mergeCell ref="M44:M46"/>
    <mergeCell ref="N44:N46"/>
    <mergeCell ref="AX44:AX46"/>
    <mergeCell ref="A50:A51"/>
    <mergeCell ref="B50:B51"/>
    <mergeCell ref="C50:C51"/>
    <mergeCell ref="D50:D51"/>
    <mergeCell ref="E50:E51"/>
    <mergeCell ref="F50:F51"/>
    <mergeCell ref="G50:G51"/>
    <mergeCell ref="AI44:AI46"/>
    <mergeCell ref="AJ44:AJ46"/>
    <mergeCell ref="AK44:AK46"/>
    <mergeCell ref="AL44:AL46"/>
    <mergeCell ref="AP44:AP46"/>
    <mergeCell ref="AU44:AU46"/>
    <mergeCell ref="AC44:AC46"/>
    <mergeCell ref="AD44:AD46"/>
    <mergeCell ref="AE44:AE46"/>
    <mergeCell ref="AF44:AF46"/>
    <mergeCell ref="AG44:AG46"/>
    <mergeCell ref="AH44:AH46"/>
    <mergeCell ref="S44:S46"/>
    <mergeCell ref="T44:T46"/>
    <mergeCell ref="AT44:AT46"/>
    <mergeCell ref="T50:T51"/>
    <mergeCell ref="U50:U51"/>
    <mergeCell ref="V50:V51"/>
    <mergeCell ref="A56:D56"/>
    <mergeCell ref="N50:N51"/>
    <mergeCell ref="O50:O51"/>
    <mergeCell ref="P50:P51"/>
    <mergeCell ref="Q50:Q51"/>
    <mergeCell ref="R50:R51"/>
    <mergeCell ref="S50:S51"/>
    <mergeCell ref="H50:H51"/>
    <mergeCell ref="I50:I51"/>
    <mergeCell ref="J50:J51"/>
    <mergeCell ref="K50:K51"/>
    <mergeCell ref="L50:L51"/>
    <mergeCell ref="M50:M51"/>
  </mergeCells>
  <conditionalFormatting sqref="AK26">
    <cfRule type="containsText" dxfId="235" priority="9" operator="containsText" text="4 - Zona de riesgo Moderada">
      <formula>NOT(ISERROR(SEARCH("4 - Zona de riesgo Moderada",AK26)))</formula>
    </cfRule>
    <cfRule type="containsText" dxfId="234" priority="3" operator="containsText" text="25 - Zona de riesgo Extrema">
      <formula>NOT(ISERROR(SEARCH("25 - Zona de riesgo Extrema",AK26)))</formula>
    </cfRule>
    <cfRule type="containsText" dxfId="233" priority="4" operator="containsText" text="10 - Zona de riesgo Alta">
      <formula>NOT(ISERROR(SEARCH("10 - Zona de riesgo Alta",AK26)))</formula>
    </cfRule>
    <cfRule type="containsText" dxfId="232" priority="5" operator="containsText" text="5 - Zona de riesgo Alta">
      <formula>NOT(ISERROR(SEARCH("5 - Zona de riesgo Alta",AK26)))</formula>
    </cfRule>
    <cfRule type="containsText" dxfId="231" priority="6" operator="containsText" text="20 - Zona de riesgo Extrema">
      <formula>NOT(ISERROR(SEARCH("20 - Zona de riesgo Extrema",AK26)))</formula>
    </cfRule>
    <cfRule type="containsText" dxfId="230" priority="7" operator="containsText" text="16 - Zona de riesgo Extrema">
      <formula>NOT(ISERROR(SEARCH("16 - Zona de riesgo Extrema",AK26)))</formula>
    </cfRule>
    <cfRule type="containsText" dxfId="229" priority="8" operator="containsText" text="12 - Zona de riesgo Alta">
      <formula>NOT(ISERROR(SEARCH("12 - Zona de riesgo Alta",AK26)))</formula>
    </cfRule>
    <cfRule type="containsText" dxfId="228" priority="18" operator="containsText" text="4 - Zona de riesgo Baja">
      <formula>NOT(ISERROR(SEARCH("4 - Zona de riesgo Baja",AK26)))</formula>
    </cfRule>
    <cfRule type="containsText" dxfId="227" priority="10" operator="containsText" text="15 - Zona de riesgo Extrema">
      <formula>NOT(ISERROR(SEARCH("15 - Zona de riesgo Extrema",AK26)))</formula>
    </cfRule>
    <cfRule type="containsText" dxfId="226" priority="11" operator="containsText" text="12 - Zona de riesgo Extrema">
      <formula>NOT(ISERROR(SEARCH("12 - Zona de riesgo Extrema",AK26)))</formula>
    </cfRule>
    <cfRule type="containsText" dxfId="225" priority="12" operator="containsText" text="9 - Zona de riesgo Alta">
      <formula>NOT(ISERROR(SEARCH("9 - Zona de riesgo Alta",AK26)))</formula>
    </cfRule>
    <cfRule type="containsText" dxfId="224" priority="13" operator="containsText" text="6 - Zona de riesgo Moderada">
      <formula>NOT(ISERROR(SEARCH("6 - Zona de riesgo Moderada",AK26)))</formula>
    </cfRule>
    <cfRule type="containsText" dxfId="223" priority="14" operator="containsText" text="3 - Zona de riesgo Baja">
      <formula>NOT(ISERROR(SEARCH("3 - Zona de riesgo Baja",AK26)))</formula>
    </cfRule>
    <cfRule type="containsText" dxfId="222" priority="15" operator="containsText" text="10 - Zona de riesgo Extrema">
      <formula>NOT(ISERROR(SEARCH("10 - Zona de riesgo Extrema",AK26)))</formula>
    </cfRule>
    <cfRule type="containsText" dxfId="221" priority="16" operator="containsText" text="8 - Zona de riesgo Alta">
      <formula>NOT(ISERROR(SEARCH("8 - Zona de riesgo Alta",AK26)))</formula>
    </cfRule>
    <cfRule type="containsText" dxfId="220" priority="19" operator="containsText" text="5 - Zona de riesgo Extrema">
      <formula>NOT(ISERROR(SEARCH("5 - Zona de riesgo Extrema",AK26)))</formula>
    </cfRule>
    <cfRule type="containsText" dxfId="219" priority="20" operator="containsText" text="4 - Zona de riesgo Alta">
      <formula>NOT(ISERROR(SEARCH("4 - Zona de riesgo Alta",AK26)))</formula>
    </cfRule>
    <cfRule type="containsText" dxfId="218" priority="21" operator="containsText" text="3 - Zona de riesgo Moderada">
      <formula>NOT(ISERROR(SEARCH("3 - Zona de riesgo Moderada",AK26)))</formula>
    </cfRule>
    <cfRule type="containsText" dxfId="217" priority="22" operator="containsText" text="2 - Zona de riesgo Baja">
      <formula>NOT(ISERROR(SEARCH("2 - Zona de riesgo Baja",AK26)))</formula>
    </cfRule>
    <cfRule type="containsText" dxfId="216" priority="23" operator="containsText" text=" 1 - Zona de riesgo Baja">
      <formula>NOT(ISERROR(SEARCH(" 1 - Zona de riesgo Baja",AK26)))</formula>
    </cfRule>
  </conditionalFormatting>
  <conditionalFormatting sqref="AK44">
    <cfRule type="containsText" dxfId="215" priority="65" operator="containsText" text="15 - Zona de riesgo Extrema">
      <formula>NOT(ISERROR(SEARCH("15 - Zona de riesgo Extrema",AK44)))</formula>
    </cfRule>
    <cfRule type="containsText" dxfId="214" priority="66" operator="containsText" text="12 - Zona de riesgo Extrema">
      <formula>NOT(ISERROR(SEARCH("12 - Zona de riesgo Extrema",AK44)))</formula>
    </cfRule>
    <cfRule type="containsText" dxfId="213" priority="67" operator="containsText" text="9 - Zona de riesgo Alta">
      <formula>NOT(ISERROR(SEARCH("9 - Zona de riesgo Alta",AK44)))</formula>
    </cfRule>
    <cfRule type="containsText" dxfId="212" priority="68" operator="containsText" text="6 - Zona de riesgo Moderada">
      <formula>NOT(ISERROR(SEARCH("6 - Zona de riesgo Moderada",AK44)))</formula>
    </cfRule>
    <cfRule type="containsText" dxfId="211" priority="70" operator="containsText" text="10 - Zona de riesgo Extrema">
      <formula>NOT(ISERROR(SEARCH("10 - Zona de riesgo Extrema",AK44)))</formula>
    </cfRule>
    <cfRule type="containsText" dxfId="210" priority="71" operator="containsText" text="8 - Zona de riesgo Alta">
      <formula>NOT(ISERROR(SEARCH("8 - Zona de riesgo Alta",AK44)))</formula>
    </cfRule>
    <cfRule type="containsText" dxfId="209" priority="73" operator="containsText" text="4 - Zona de riesgo Baja">
      <formula>NOT(ISERROR(SEARCH("4 - Zona de riesgo Baja",AK44)))</formula>
    </cfRule>
    <cfRule type="containsText" dxfId="208" priority="74" operator="containsText" text="5 - Zona de riesgo Extrema">
      <formula>NOT(ISERROR(SEARCH("5 - Zona de riesgo Extrema",AK44)))</formula>
    </cfRule>
    <cfRule type="containsText" dxfId="207" priority="75" operator="containsText" text="4 - Zona de riesgo Alta">
      <formula>NOT(ISERROR(SEARCH("4 - Zona de riesgo Alta",AK44)))</formula>
    </cfRule>
    <cfRule type="containsText" dxfId="206" priority="76" operator="containsText" text="3 - Zona de riesgo Moderada">
      <formula>NOT(ISERROR(SEARCH("3 - Zona de riesgo Moderada",AK44)))</formula>
    </cfRule>
    <cfRule type="containsText" dxfId="205" priority="77" operator="containsText" text="2 - Zona de riesgo Baja">
      <formula>NOT(ISERROR(SEARCH("2 - Zona de riesgo Baja",AK44)))</formula>
    </cfRule>
    <cfRule type="containsText" dxfId="204" priority="78" operator="containsText" text=" 1 - Zona de riesgo Baja">
      <formula>NOT(ISERROR(SEARCH(" 1 - Zona de riesgo Baja",AK44)))</formula>
    </cfRule>
    <cfRule type="containsText" dxfId="203" priority="69" operator="containsText" text="3 - Zona de riesgo Baja">
      <formula>NOT(ISERROR(SEARCH("3 - Zona de riesgo Baja",AK44)))</formula>
    </cfRule>
    <cfRule type="containsText" dxfId="202" priority="58" operator="containsText" text="25 - Zona de riesgo Extrema">
      <formula>NOT(ISERROR(SEARCH("25 - Zona de riesgo Extrema",AK44)))</formula>
    </cfRule>
    <cfRule type="containsText" dxfId="201" priority="59" operator="containsText" text="10 - Zona de riesgo Alta">
      <formula>NOT(ISERROR(SEARCH("10 - Zona de riesgo Alta",AK44)))</formula>
    </cfRule>
    <cfRule type="containsText" dxfId="200" priority="60" operator="containsText" text="5 - Zona de riesgo Alta">
      <formula>NOT(ISERROR(SEARCH("5 - Zona de riesgo Alta",AK44)))</formula>
    </cfRule>
    <cfRule type="containsText" dxfId="199" priority="61" operator="containsText" text="20 - Zona de riesgo Extrema">
      <formula>NOT(ISERROR(SEARCH("20 - Zona de riesgo Extrema",AK44)))</formula>
    </cfRule>
    <cfRule type="containsText" dxfId="198" priority="62" operator="containsText" text="16 - Zona de riesgo Extrema">
      <formula>NOT(ISERROR(SEARCH("16 - Zona de riesgo Extrema",AK44)))</formula>
    </cfRule>
    <cfRule type="containsText" dxfId="197" priority="63" operator="containsText" text="12 - Zona de riesgo Alta">
      <formula>NOT(ISERROR(SEARCH("12 - Zona de riesgo Alta",AK44)))</formula>
    </cfRule>
    <cfRule type="containsText" dxfId="196" priority="64" operator="containsText" text="4 - Zona de riesgo Moderada">
      <formula>NOT(ISERROR(SEARCH("4 - Zona de riesgo Moderada",AK44)))</formula>
    </cfRule>
  </conditionalFormatting>
  <conditionalFormatting sqref="AK49">
    <cfRule type="containsText" dxfId="195" priority="41" operator="containsText" text="15 - Zona de riesgo Extrema">
      <formula>NOT(ISERROR(SEARCH("15 - Zona de riesgo Extrema",AK49)))</formula>
    </cfRule>
    <cfRule type="containsText" dxfId="194" priority="34" operator="containsText" text="25 - Zona de riesgo Extrema">
      <formula>NOT(ISERROR(SEARCH("25 - Zona de riesgo Extrema",AK49)))</formula>
    </cfRule>
    <cfRule type="containsText" dxfId="193" priority="35" operator="containsText" text="10 - Zona de riesgo Alta">
      <formula>NOT(ISERROR(SEARCH("10 - Zona de riesgo Alta",AK49)))</formula>
    </cfRule>
    <cfRule type="containsText" dxfId="192" priority="36" operator="containsText" text="5 - Zona de riesgo Alta">
      <formula>NOT(ISERROR(SEARCH("5 - Zona de riesgo Alta",AK49)))</formula>
    </cfRule>
    <cfRule type="containsText" dxfId="191" priority="37" operator="containsText" text="20 - Zona de riesgo Extrema">
      <formula>NOT(ISERROR(SEARCH("20 - Zona de riesgo Extrema",AK49)))</formula>
    </cfRule>
    <cfRule type="containsText" dxfId="190" priority="38" operator="containsText" text="16 - Zona de riesgo Extrema">
      <formula>NOT(ISERROR(SEARCH("16 - Zona de riesgo Extrema",AK49)))</formula>
    </cfRule>
    <cfRule type="containsText" dxfId="189" priority="39" operator="containsText" text="12 - Zona de riesgo Alta">
      <formula>NOT(ISERROR(SEARCH("12 - Zona de riesgo Alta",AK49)))</formula>
    </cfRule>
    <cfRule type="containsText" dxfId="188" priority="40" operator="containsText" text="4 - Zona de riesgo Moderada">
      <formula>NOT(ISERROR(SEARCH("4 - Zona de riesgo Moderada",AK49)))</formula>
    </cfRule>
    <cfRule type="containsText" dxfId="187" priority="46" operator="containsText" text="10 - Zona de riesgo Extrema">
      <formula>NOT(ISERROR(SEARCH("10 - Zona de riesgo Extrema",AK49)))</formula>
    </cfRule>
    <cfRule type="containsText" dxfId="186" priority="47" operator="containsText" text="8 - Zona de riesgo Alta">
      <formula>NOT(ISERROR(SEARCH("8 - Zona de riesgo Alta",AK49)))</formula>
    </cfRule>
    <cfRule type="containsText" dxfId="185" priority="49" operator="containsText" text="4 - Zona de riesgo Baja">
      <formula>NOT(ISERROR(SEARCH("4 - Zona de riesgo Baja",AK49)))</formula>
    </cfRule>
    <cfRule type="containsText" dxfId="184" priority="51" operator="containsText" text="4 - Zona de riesgo Alta">
      <formula>NOT(ISERROR(SEARCH("4 - Zona de riesgo Alta",AK49)))</formula>
    </cfRule>
    <cfRule type="containsText" dxfId="183" priority="52" operator="containsText" text="3 - Zona de riesgo Moderada">
      <formula>NOT(ISERROR(SEARCH("3 - Zona de riesgo Moderada",AK49)))</formula>
    </cfRule>
    <cfRule type="containsText" dxfId="182" priority="53" operator="containsText" text="2 - Zona de riesgo Baja">
      <formula>NOT(ISERROR(SEARCH("2 - Zona de riesgo Baja",AK49)))</formula>
    </cfRule>
    <cfRule type="containsText" dxfId="181" priority="50" operator="containsText" text="5 - Zona de riesgo Extrema">
      <formula>NOT(ISERROR(SEARCH("5 - Zona de riesgo Extrema",AK49)))</formula>
    </cfRule>
    <cfRule type="containsText" dxfId="180" priority="54" operator="containsText" text=" 1 - Zona de riesgo Baja">
      <formula>NOT(ISERROR(SEARCH(" 1 - Zona de riesgo Baja",AK49)))</formula>
    </cfRule>
    <cfRule type="containsText" dxfId="179" priority="42" operator="containsText" text="12 - Zona de riesgo Extrema">
      <formula>NOT(ISERROR(SEARCH("12 - Zona de riesgo Extrema",AK49)))</formula>
    </cfRule>
    <cfRule type="containsText" dxfId="178" priority="43" operator="containsText" text="9 - Zona de riesgo Alta">
      <formula>NOT(ISERROR(SEARCH("9 - Zona de riesgo Alta",AK49)))</formula>
    </cfRule>
    <cfRule type="containsText" dxfId="177" priority="44" operator="containsText" text="6 - Zona de riesgo Moderada">
      <formula>NOT(ISERROR(SEARCH("6 - Zona de riesgo Moderada",AK49)))</formula>
    </cfRule>
    <cfRule type="containsText" dxfId="176" priority="45" operator="containsText" text="3 - Zona de riesgo Baja">
      <formula>NOT(ISERROR(SEARCH("3 - Zona de riesgo Baja",AK49)))</formula>
    </cfRule>
  </conditionalFormatting>
  <dataValidations count="2">
    <dataValidation allowBlank="1" showInputMessage="1" showErrorMessage="1" sqref="AJ49 U49 AJ53:AJ54 U53:U54 U25" xr:uid="{00000000-0002-0000-0400-000000000000}"/>
    <dataValidation type="list" allowBlank="1" showInputMessage="1" showErrorMessage="1" sqref="O30 H30:I30 B53:B54 L53:L54 O53:O54 H53:I54 B30 L30 AA53:AA54 AD53:AF54 Y53:Y54" xr:uid="{00000000-0002-0000-0400-000001000000}">
      <formula1>#REF!</formula1>
    </dataValidation>
  </dataValidation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4" operator="equal" id="{819C6153-2A40-4C4F-87DB-F27C178FB49C}">
            <xm:f>'https://fuerzaaereacolombia-my.sharepoint.com/Users/adriana.torres/OneDrive - Fuerza Aerea/Escritorio/[DE-SEMEP-FR-056 Formato Identificación del Riesgo JESED (2).xlsx]Listas'!#REF!</xm:f>
            <x14:dxf>
              <font>
                <color rgb="FF9C0006"/>
              </font>
              <fill>
                <patternFill>
                  <bgColor rgb="FFFFC7CE"/>
                </patternFill>
              </fill>
            </x14:dxf>
          </x14:cfRule>
          <xm:sqref>T26</xm:sqref>
        </x14:conditionalFormatting>
        <x14:conditionalFormatting xmlns:xm="http://schemas.microsoft.com/office/excel/2006/main">
          <x14:cfRule type="cellIs" priority="32" operator="equal" id="{D0CFD41C-D93F-411B-9E5E-07AAC0CC83FD}">
            <xm:f>'https://fuerzaaereacolombia-my.sharepoint.com/Users/adriana.torres/OneDrive - Fuerza Aerea/Escritorio/[DE-SEMEP-FR-056 Formato Identificación del Riesgo JESED (2).xlsx]Listas'!#REF!</xm:f>
            <x14:dxf>
              <font>
                <color rgb="FF9C0006"/>
              </font>
              <fill>
                <patternFill>
                  <bgColor rgb="FFFFC7CE"/>
                </patternFill>
              </fill>
            </x14:dxf>
          </x14:cfRule>
          <xm:sqref>T50</xm:sqref>
        </x14:conditionalFormatting>
        <x14:conditionalFormatting xmlns:xm="http://schemas.microsoft.com/office/excel/2006/main">
          <x14:cfRule type="cellIs" priority="2" operator="equal" id="{E522B231-8E07-4605-99D6-FCC5A169FEC0}">
            <xm:f>'https://fuerzaaereacolombia-my.sharepoint.com/Users/adriana.torres/OneDrive - Fuerza Aerea/Escritorio/[DE-SEMEP-FR-056 Formato Identificación del Riesgo JESED (2).xlsx]Listas'!#REF!</xm:f>
            <x14:dxf>
              <font>
                <color rgb="FF9C0006"/>
              </font>
              <fill>
                <patternFill>
                  <bgColor rgb="FFFFC7CE"/>
                </patternFill>
              </fill>
            </x14:dxf>
          </x14:cfRule>
          <xm:sqref>AI26</xm:sqref>
        </x14:conditionalFormatting>
        <x14:conditionalFormatting xmlns:xm="http://schemas.microsoft.com/office/excel/2006/main">
          <x14:cfRule type="cellIs" priority="27" operator="equal" id="{ACDF22EC-D925-4EDC-9185-792229097947}">
            <xm:f>'https://fuerzaaereacolombia-my.sharepoint.com/Users/adriana.torres/Downloads/[MATRIZ DE RIESGOS DILOS 2023-2024.xlsx]Listas'!#REF!</xm:f>
            <x14:dxf>
              <font>
                <color rgb="FF9C0006"/>
              </font>
              <fill>
                <patternFill>
                  <bgColor rgb="FFFFC7CE"/>
                </patternFill>
              </fill>
            </x14:dxf>
          </x14:cfRule>
          <xm:sqref>AL41:AL43</xm:sqref>
        </x14:conditionalFormatting>
        <x14:conditionalFormatting xmlns:xm="http://schemas.microsoft.com/office/excel/2006/main">
          <x14:cfRule type="cellIs" priority="57" operator="equal" id="{1825A33E-9523-4A8A-9009-EE9550B5DAF4}">
            <xm:f>'https://fuerzaaereacolombia-my.sharepoint.com/Users/adriana.torres/Downloads/[DE-SEMEP-FR-056 Formato Identificación del Riesgo OFGEA ULTIMO (2).xlsx]Listas'!#REF!</xm:f>
            <x14:dxf>
              <font>
                <color rgb="FF9C0006"/>
              </font>
              <fill>
                <patternFill>
                  <bgColor rgb="FFFFC7CE"/>
                </patternFill>
              </fill>
            </x14:dxf>
          </x14:cfRule>
          <xm:sqref>AL44</xm:sqref>
        </x14:conditionalFormatting>
        <x14:conditionalFormatting xmlns:xm="http://schemas.microsoft.com/office/excel/2006/main">
          <x14:cfRule type="cellIs" priority="56" operator="equal" id="{34A3C228-97A9-4BE3-914B-FC152FD83CFA}">
            <xm:f>'https://fuerzaaereacolombia-my.sharepoint.com/Users/adriana.torres/Downloads/[Copia de DE-SEMEP-FR-056 Formato Identificación del Riesgo 2023.xlsx]Listas'!#REF!</xm:f>
            <x14:dxf>
              <font>
                <color rgb="FF9C0006"/>
              </font>
              <fill>
                <patternFill>
                  <bgColor rgb="FFFFC7CE"/>
                </patternFill>
              </fill>
            </x14:dxf>
          </x14:cfRule>
          <xm:sqref>AL47</xm:sqref>
        </x14:conditionalFormatting>
        <x14:conditionalFormatting xmlns:xm="http://schemas.microsoft.com/office/excel/2006/main">
          <x14:cfRule type="cellIs" priority="55" operator="equal" id="{60FEDCD9-A958-42F8-BD43-A91F1A91841A}">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AL48</xm:sqref>
        </x14:conditionalFormatting>
        <x14:conditionalFormatting xmlns:xm="http://schemas.microsoft.com/office/excel/2006/main">
          <x14:cfRule type="cellIs" priority="33" operator="equal" id="{CB5A3BF2-8F4E-493E-86A0-5C169FCA277B}">
            <xm:f>'https://fuerzaaereacolombia-my.sharepoint.com/Users/adriana.torres/OneDrive - Fuerza Aerea/Escritorio/[DE-SEMEP-FR-056 Formato Identificación del Riesgo JESED (2).xlsx]Listas'!#REF!</xm:f>
            <x14:dxf>
              <font>
                <color rgb="FF9C0006"/>
              </font>
              <fill>
                <patternFill>
                  <bgColor rgb="FFFFC7CE"/>
                </patternFill>
              </fill>
            </x14:dxf>
          </x14:cfRule>
          <xm:sqref>AL50:AL51</xm:sqref>
        </x14:conditionalFormatting>
        <x14:conditionalFormatting xmlns:xm="http://schemas.microsoft.com/office/excel/2006/main">
          <x14:cfRule type="cellIs" priority="1" operator="equal" id="{6A468D27-7781-4F48-AF33-393708B65AAE}">
            <xm:f>'https://fuerzaaereacolombia-my.sharepoint.com/Users/adriana.torres/Downloads/[Copia de DE-SEMEP-FR-056 Formato Identificación del Riesgo DIMAT ACTUALIZADO.xlsx]Listas'!#REF!</xm:f>
            <x14:dxf>
              <font>
                <color rgb="FF9C0006"/>
              </font>
              <fill>
                <patternFill>
                  <bgColor rgb="FFFFC7CE"/>
                </patternFill>
              </fill>
            </x14:dxf>
          </x14:cfRule>
          <xm:sqref>AL52</xm:sqref>
        </x14:conditionalFormatting>
        <x14:conditionalFormatting xmlns:xm="http://schemas.microsoft.com/office/excel/2006/main">
          <x14:cfRule type="cellIs" priority="28" operator="equal" id="{94818957-DB36-442E-86E4-81B10844EE79}">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AL53:AL54</xm:sqref>
        </x14:conditionalFormatting>
        <x14:conditionalFormatting xmlns:xm="http://schemas.microsoft.com/office/excel/2006/main">
          <x14:cfRule type="cellIs" priority="25" operator="equal" id="{EC659793-11F9-4968-A273-7419BC3DF00F}">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AN25:AO25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2000000}">
          <x14:formula1>
            <xm:f>'C:\Users\adriana.torres\Downloads\[Copia de DE-SEMEP-FR-056 Formato Identificación del Riesgo DIMAT ACTUALIZADO.xlsx]Listas '!#REF!</xm:f>
          </x14:formula1>
          <xm:sqref>AL29 AL52</xm:sqref>
        </x14:dataValidation>
        <x14:dataValidation type="list" allowBlank="1" showInputMessage="1" showErrorMessage="1" xr:uid="{00000000-0002-0000-0400-000003000000}">
          <x14:formula1>
            <xm:f>'C:\Users\carmen.sandoval\Documents\2022\CALIDAD\RIESGOS\[DE-SEMEP-FR-056 Formato Identificación del Riesgo SUMAN 3 nov 2022.xlsx]Listas '!#REF!</xm:f>
          </x14:formula1>
          <xm:sqref>O24:P24 O43:P43 H43:I43 B43 H24 B24 Y43</xm:sqref>
        </x14:dataValidation>
        <x14:dataValidation type="list" allowBlank="1" showInputMessage="1" showErrorMessage="1" xr:uid="{00000000-0002-0000-0400-000004000000}">
          <x14:formula1>
            <xm:f>'C:\Users\adriana.torres\Downloads\[DE-SEMEP-FR-056 Formato Identificación del Riesgo OFGEA ULTIMO (2).xlsx]Listas '!#REF!</xm:f>
          </x14:formula1>
          <xm:sqref>AQ44:AQ46 AL44 Y44 AA44 AD44:AF44</xm:sqref>
        </x14:dataValidation>
        <x14:dataValidation type="list" allowBlank="1" showInputMessage="1" showErrorMessage="1" xr:uid="{00000000-0002-0000-0400-000005000000}">
          <x14:formula1>
            <xm:f>'C:\Users\adriana.torres\Downloads\[DE-SEMEP-FR-056 Formato Identificación del Riesgo OFGEA ULTIMO (2).xlsx]Listas'!#REF!</xm:f>
          </x14:formula1>
          <xm:sqref>AK44</xm:sqref>
        </x14:dataValidation>
        <x14:dataValidation type="list" allowBlank="1" showInputMessage="1" showErrorMessage="1" xr:uid="{00000000-0002-0000-0400-000006000000}">
          <x14:formula1>
            <xm:f>'C:\Users\adriana.torres\Downloads\[Copia de DE-SEMEP-FR-056 Formato Identificación del Riesgo 2023.xlsx]Listas '!#REF!</xm:f>
          </x14:formula1>
          <xm:sqref>L47 O47:P47 AL47 AQ47 B47 I47 Y47 AA47 AD47:AF47</xm:sqref>
        </x14:dataValidation>
        <x14:dataValidation type="list" allowBlank="1" showInputMessage="1" showErrorMessage="1" xr:uid="{00000000-0002-0000-0400-000007000000}">
          <x14:formula1>
            <xm:f>'C:\Users\adriana.torres\Downloads\[DE-SEMEP-FR-056 Formato Identificación del Riesgo JETIC 2023.xlsx]Listas '!#REF!</xm:f>
          </x14:formula1>
          <xm:sqref>L33:L36 O39 O41 AD33:AF36 O33:P36 AQ33:AQ36 B33:C36 Y33:Y36 AA33:AA36 AL33:AL36 I33:I36</xm:sqref>
        </x14:dataValidation>
        <x14:dataValidation type="list" allowBlank="1" showInputMessage="1" showErrorMessage="1" xr:uid="{00000000-0002-0000-0400-000008000000}">
          <x14:formula1>
            <xm:f>'C:\Users\adriana.torres\OneDrive - Fuerza Aerea\Escritorio\[DE-SEMEP-FR-056 Formato Identificación del Riesgo DIFRA 2023.xlsx]Listas '!#REF!</xm:f>
          </x14:formula1>
          <xm:sqref>B48 AL48 AQ48 L25 AQ25 O48:P48 H48:I48 L48 AL53:AL54 O25 Y48 H25:I25 B25 AL25 AD48:AF48 AA48 AL30</xm:sqref>
        </x14:dataValidation>
        <x14:dataValidation type="list" allowBlank="1" showInputMessage="1" showErrorMessage="1" xr:uid="{00000000-0002-0000-0400-000009000000}">
          <x14:formula1>
            <xm:f>'C:\Users\adriana.torres\OneDrive - Fuerza Aerea\Escritorio\[DE-SEMEP-FR-056 Formato Identificación del Riesgo JESED (2).xlsx]Listas '!#REF!</xm:f>
          </x14:formula1>
          <xm:sqref>L26:L27 B50:C50 H50:I50 AQ26 R50 T50 AL50:AL51 L50 O50:P50 AQ50:AQ51 AD50:AF51 O26 T26 AI26 AC26 B26:C26 H26:I26 Y50:Y51 AA50:AA51 AL26:AL27</xm:sqref>
        </x14:dataValidation>
        <x14:dataValidation type="list" allowBlank="1" showInputMessage="1" showErrorMessage="1" xr:uid="{00000000-0002-0000-0400-00000A000000}">
          <x14:formula1>
            <xm:f>'C:\Users\adriana.torres\OneDrive - Fuerza Aerea\Escritorio\[DE-SEMEP-FR-056 Formato Identificación del Riesgo JESED (2).xlsx]Listas'!#REF!</xm:f>
          </x14:formula1>
          <xm:sqref>AK26</xm:sqref>
        </x14:dataValidation>
        <x14:dataValidation type="list" allowBlank="1" showInputMessage="1" showErrorMessage="1" xr:uid="{00000000-0002-0000-0400-00000B000000}">
          <x14:formula1>
            <xm:f>'C:\Users\adriana.torres\Downloads\[MATRIZ DE RIESGOS DILOS 2023-2024.xlsx]Listas '!#REF!</xm:f>
          </x14:formula1>
          <xm:sqref>O42 AQ28 B28:C28 AL41:AL43 AQ41:AQ42 B41:C42 H41:I42 P41:P42 L41:L42 L28 H28:I28 AD41:AF42 O28:P28 Y41:Y42 AA41:AA42 AL28</xm:sqref>
        </x14:dataValidation>
        <x14:dataValidation type="list" allowBlank="1" showInputMessage="1" showErrorMessage="1" xr:uid="{00000000-0002-0000-0400-00000C000000}">
          <x14:formula1>
            <xm:f>'C:\Users\adriana.torres\Downloads\[Copia de DE-SEMEP-FR-056 Formato Identificación del Riesgo DIMAT ACTUALIZADO.xlsx]Listas '!#REF!</xm:f>
          </x14:formula1>
          <xm:sqref>B52 H52:I52 O52:P52 L52 L29 AA52 Y52 B29 H29:I29 O29:P29 AD52:AF52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70"/>
  <sheetViews>
    <sheetView topLeftCell="AN67" zoomScale="55" zoomScaleNormal="55" workbookViewId="0">
      <selection activeCell="E45" sqref="E45:E48"/>
    </sheetView>
  </sheetViews>
  <sheetFormatPr baseColWidth="10" defaultColWidth="11.453125" defaultRowHeight="14" x14ac:dyDescent="0.3"/>
  <cols>
    <col min="1" max="1" width="12.26953125" style="97" customWidth="1"/>
    <col min="2" max="2" width="28.453125" style="98" customWidth="1"/>
    <col min="3" max="4" width="18.453125" style="97" customWidth="1"/>
    <col min="5" max="5" width="17.453125" style="97" customWidth="1"/>
    <col min="6" max="6" width="19.453125" style="97" customWidth="1"/>
    <col min="7" max="7" width="22.453125" style="97" customWidth="1"/>
    <col min="8" max="8" width="19" style="97" customWidth="1"/>
    <col min="9" max="9" width="25.7265625" style="97" customWidth="1"/>
    <col min="10" max="10" width="17.26953125" style="97" customWidth="1"/>
    <col min="11" max="11" width="13.81640625" style="97" customWidth="1"/>
    <col min="12" max="12" width="11.453125" style="97"/>
    <col min="13" max="13" width="26" style="97" customWidth="1"/>
    <col min="14" max="14" width="14.81640625" style="97" customWidth="1"/>
    <col min="15" max="16" width="26.7265625" style="97" customWidth="1"/>
    <col min="17" max="17" width="50.1796875" style="97" customWidth="1"/>
    <col min="18" max="18" width="12.1796875" style="97" customWidth="1"/>
    <col min="19" max="19" width="6.81640625" style="97" customWidth="1"/>
    <col min="20" max="20" width="14.26953125" style="97" customWidth="1"/>
    <col min="21" max="21" width="17.7265625" style="97" hidden="1" customWidth="1"/>
    <col min="22" max="22" width="6.453125" style="97" customWidth="1"/>
    <col min="23" max="23" width="17.81640625" style="97" customWidth="1"/>
    <col min="24" max="24" width="54.453125" style="97" customWidth="1"/>
    <col min="25" max="25" width="18.81640625" style="97" customWidth="1"/>
    <col min="26" max="26" width="13.54296875" style="151" customWidth="1"/>
    <col min="27" max="27" width="16.81640625" style="97" customWidth="1"/>
    <col min="28" max="28" width="12.81640625" style="151" customWidth="1"/>
    <col min="29" max="29" width="16.81640625" style="97" customWidth="1"/>
    <col min="30" max="32" width="16" style="97" customWidth="1"/>
    <col min="33" max="33" width="9.453125" style="97" customWidth="1"/>
    <col min="34" max="34" width="7.453125" style="97" customWidth="1"/>
    <col min="35" max="35" width="7.7265625" style="97" customWidth="1"/>
    <col min="36" max="36" width="9.1796875" style="97" customWidth="1"/>
    <col min="37" max="37" width="15.26953125" style="97" customWidth="1"/>
    <col min="38" max="38" width="21" style="97" customWidth="1"/>
    <col min="39" max="39" width="45.453125" style="97" customWidth="1"/>
    <col min="40" max="40" width="25.81640625" style="97" customWidth="1"/>
    <col min="41" max="41" width="14.453125" style="97" customWidth="1"/>
    <col min="42" max="42" width="18.453125" style="97" customWidth="1"/>
    <col min="43" max="43" width="17.26953125" style="97" customWidth="1"/>
    <col min="44" max="44" width="14.453125" style="97" customWidth="1"/>
    <col min="45" max="45" width="15.81640625" style="97" customWidth="1"/>
    <col min="46" max="49" width="26.453125" style="97" customWidth="1"/>
    <col min="50" max="50" width="22.7265625" style="97" customWidth="1"/>
    <col min="51" max="16384" width="11.453125" style="97"/>
  </cols>
  <sheetData>
    <row r="1" spans="1:59" customFormat="1" ht="26.25" customHeight="1" x14ac:dyDescent="0.35">
      <c r="A1" s="128"/>
      <c r="B1" s="127"/>
      <c r="C1" s="1026" t="s">
        <v>429</v>
      </c>
      <c r="D1" s="1026"/>
      <c r="E1" s="1026"/>
      <c r="F1" s="1026"/>
      <c r="G1" s="1026"/>
      <c r="H1" s="446" t="s">
        <v>428</v>
      </c>
      <c r="I1" s="139" t="s">
        <v>427</v>
      </c>
      <c r="J1" s="101"/>
      <c r="K1" s="101"/>
      <c r="L1" s="101"/>
      <c r="M1" s="101"/>
      <c r="N1" s="101"/>
      <c r="O1" s="101"/>
      <c r="P1" s="101"/>
      <c r="Q1" s="101"/>
      <c r="R1" s="101"/>
      <c r="S1" s="101"/>
      <c r="T1" s="101"/>
      <c r="U1" s="101"/>
      <c r="V1" s="101"/>
      <c r="W1" s="101"/>
      <c r="X1" s="101"/>
      <c r="Y1" s="101"/>
      <c r="Z1" s="205"/>
      <c r="AA1" s="101"/>
      <c r="AB1" s="205"/>
      <c r="AC1" s="101"/>
      <c r="AD1" s="101"/>
      <c r="AE1" s="101"/>
      <c r="AF1" s="101"/>
    </row>
    <row r="2" spans="1:59" customFormat="1" ht="22.5" customHeight="1" x14ac:dyDescent="0.35">
      <c r="A2" s="126"/>
      <c r="B2" s="125"/>
      <c r="C2" s="1027" t="s">
        <v>426</v>
      </c>
      <c r="D2" s="1028"/>
      <c r="E2" s="1028"/>
      <c r="F2" s="1028"/>
      <c r="G2" s="1029"/>
      <c r="H2" s="446" t="s">
        <v>425</v>
      </c>
      <c r="I2" s="139">
        <v>1</v>
      </c>
      <c r="J2" s="101"/>
      <c r="K2" s="101"/>
      <c r="L2" s="101"/>
      <c r="M2" s="101"/>
      <c r="N2" s="101"/>
      <c r="O2" s="101"/>
      <c r="P2" s="101"/>
      <c r="Q2" s="101"/>
      <c r="R2" s="101"/>
      <c r="S2" s="101"/>
      <c r="T2" s="101"/>
      <c r="U2" s="101"/>
      <c r="V2" s="101"/>
      <c r="W2" s="101"/>
      <c r="X2" s="101"/>
      <c r="Y2" s="101"/>
      <c r="Z2" s="205"/>
      <c r="AA2" s="101"/>
      <c r="AB2" s="205"/>
      <c r="AC2" s="101"/>
      <c r="AD2" s="101"/>
      <c r="AE2" s="101"/>
      <c r="AF2" s="101"/>
    </row>
    <row r="3" spans="1:59" customFormat="1" ht="22.5" customHeight="1" x14ac:dyDescent="0.35">
      <c r="A3" s="123"/>
      <c r="B3" s="122"/>
      <c r="C3" s="1030"/>
      <c r="D3" s="1031"/>
      <c r="E3" s="1031"/>
      <c r="F3" s="1031"/>
      <c r="G3" s="1032"/>
      <c r="H3" s="446" t="s">
        <v>424</v>
      </c>
      <c r="I3" s="140">
        <v>44120</v>
      </c>
      <c r="J3" s="101"/>
      <c r="K3" s="101"/>
      <c r="L3" s="101"/>
      <c r="M3" s="101"/>
      <c r="N3" s="101"/>
      <c r="O3" s="101"/>
      <c r="P3" s="101"/>
      <c r="Q3" s="101"/>
      <c r="R3" s="101"/>
      <c r="S3" s="101"/>
      <c r="T3" s="101"/>
      <c r="U3" s="101"/>
      <c r="V3" s="101"/>
      <c r="W3" s="101"/>
      <c r="X3" s="101"/>
      <c r="Y3" s="101"/>
      <c r="Z3" s="205"/>
      <c r="AA3" s="101"/>
      <c r="AB3" s="205"/>
      <c r="AC3" s="101"/>
      <c r="AD3" s="101"/>
      <c r="AE3" s="101"/>
      <c r="AF3" s="101"/>
    </row>
    <row r="4" spans="1:59" s="100" customFormat="1" ht="49.5" customHeight="1" x14ac:dyDescent="0.3">
      <c r="B4" s="473"/>
      <c r="N4" s="141"/>
      <c r="X4" s="1033"/>
      <c r="Y4" s="1033"/>
      <c r="Z4" s="1033"/>
      <c r="AA4" s="1033"/>
      <c r="AB4" s="1033"/>
      <c r="AC4" s="448"/>
      <c r="AD4" s="448"/>
      <c r="AE4" s="448"/>
      <c r="AF4" s="448"/>
    </row>
    <row r="5" spans="1:59" customFormat="1" ht="51" customHeight="1" x14ac:dyDescent="0.35">
      <c r="A5" s="653" t="s">
        <v>1427</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101"/>
      <c r="AM5" s="101"/>
      <c r="AN5" s="101"/>
      <c r="AO5" s="101"/>
      <c r="AP5" s="101"/>
      <c r="AQ5" s="101"/>
      <c r="AR5" s="101"/>
      <c r="AS5" s="101"/>
      <c r="AT5" s="101"/>
      <c r="AU5" s="101"/>
      <c r="AV5" s="101"/>
      <c r="AW5" s="101"/>
      <c r="AX5" s="101"/>
      <c r="AY5" s="101"/>
      <c r="AZ5" s="101"/>
      <c r="BA5" s="101"/>
      <c r="BB5" s="101"/>
      <c r="BC5" s="101"/>
      <c r="BD5" s="101"/>
      <c r="BE5" s="101"/>
      <c r="BF5" s="101"/>
      <c r="BG5" s="101"/>
    </row>
    <row r="6" spans="1:59" ht="12.75" customHeight="1" x14ac:dyDescent="0.3">
      <c r="N6" s="142"/>
      <c r="O6" s="169"/>
      <c r="P6" s="169"/>
      <c r="Q6" s="169"/>
      <c r="R6" s="169"/>
      <c r="S6" s="169"/>
      <c r="T6" s="169"/>
      <c r="U6" s="169"/>
      <c r="V6" s="169"/>
      <c r="W6" s="169"/>
      <c r="X6" s="169"/>
      <c r="Y6" s="169"/>
      <c r="Z6" s="169"/>
      <c r="AA6" s="169"/>
      <c r="AB6" s="169"/>
      <c r="AC6" s="169"/>
      <c r="AD6" s="169"/>
      <c r="AE6" s="169"/>
      <c r="AF6" s="169"/>
      <c r="AG6" s="1034" t="s">
        <v>631</v>
      </c>
      <c r="AH6" s="1035"/>
      <c r="AI6" s="1035"/>
      <c r="AJ6" s="1035"/>
      <c r="AK6" s="1036"/>
      <c r="AL6" s="169"/>
    </row>
    <row r="7" spans="1:59" ht="19" customHeight="1" x14ac:dyDescent="0.3">
      <c r="A7" s="1043" t="s">
        <v>632</v>
      </c>
      <c r="B7" s="1044"/>
      <c r="C7" s="1044"/>
      <c r="D7" s="1044"/>
      <c r="E7" s="1044"/>
      <c r="F7" s="1044"/>
      <c r="G7" s="1044"/>
      <c r="H7" s="1044"/>
      <c r="I7" s="1044"/>
      <c r="J7" s="1044"/>
      <c r="K7" s="1044"/>
      <c r="L7" s="1044"/>
      <c r="M7" s="1044"/>
      <c r="N7" s="1044"/>
      <c r="O7" s="1045"/>
      <c r="P7" s="449"/>
      <c r="Q7" s="449"/>
      <c r="R7" s="1049" t="s">
        <v>633</v>
      </c>
      <c r="S7" s="1050"/>
      <c r="T7" s="1050"/>
      <c r="U7" s="1050"/>
      <c r="V7" s="1050"/>
      <c r="W7" s="1051"/>
      <c r="X7" s="169"/>
      <c r="Y7" s="169"/>
      <c r="Z7" s="169"/>
      <c r="AA7" s="169"/>
      <c r="AB7" s="169"/>
      <c r="AC7" s="169"/>
      <c r="AD7" s="169"/>
      <c r="AE7" s="169"/>
      <c r="AF7" s="169"/>
      <c r="AG7" s="1037"/>
      <c r="AH7" s="1038"/>
      <c r="AI7" s="1038"/>
      <c r="AJ7" s="1038"/>
      <c r="AK7" s="1039"/>
      <c r="AL7" s="169"/>
    </row>
    <row r="8" spans="1:59" ht="29.15" customHeight="1" x14ac:dyDescent="0.3">
      <c r="A8" s="1046"/>
      <c r="B8" s="1047"/>
      <c r="C8" s="1047"/>
      <c r="D8" s="1047"/>
      <c r="E8" s="1047"/>
      <c r="F8" s="1047"/>
      <c r="G8" s="1047"/>
      <c r="H8" s="1047"/>
      <c r="I8" s="1047"/>
      <c r="J8" s="1047"/>
      <c r="K8" s="1047"/>
      <c r="L8" s="1047"/>
      <c r="M8" s="1047"/>
      <c r="N8" s="1047"/>
      <c r="O8" s="1048"/>
      <c r="P8" s="450"/>
      <c r="Q8" s="450"/>
      <c r="R8" s="1030"/>
      <c r="S8" s="1031"/>
      <c r="T8" s="1031"/>
      <c r="U8" s="1031"/>
      <c r="V8" s="1031"/>
      <c r="W8" s="1032"/>
      <c r="X8" s="1052" t="s">
        <v>420</v>
      </c>
      <c r="Y8" s="1052"/>
      <c r="Z8" s="1052"/>
      <c r="AA8" s="1052"/>
      <c r="AB8" s="1052"/>
      <c r="AC8" s="1052"/>
      <c r="AD8" s="1053"/>
      <c r="AE8" s="447"/>
      <c r="AF8" s="447"/>
      <c r="AG8" s="1040"/>
      <c r="AH8" s="1041"/>
      <c r="AI8" s="1041"/>
      <c r="AJ8" s="1041"/>
      <c r="AK8" s="1042"/>
    </row>
    <row r="9" spans="1:59" s="103" customFormat="1" ht="31" customHeight="1" x14ac:dyDescent="0.25">
      <c r="A9" s="922" t="s">
        <v>419</v>
      </c>
      <c r="B9" s="615" t="s">
        <v>418</v>
      </c>
      <c r="C9" s="615" t="s">
        <v>417</v>
      </c>
      <c r="D9" s="615" t="s">
        <v>416</v>
      </c>
      <c r="E9" s="615" t="s">
        <v>415</v>
      </c>
      <c r="F9" s="922" t="s">
        <v>414</v>
      </c>
      <c r="G9" s="297" t="s">
        <v>413</v>
      </c>
      <c r="H9" s="297" t="s">
        <v>412</v>
      </c>
      <c r="I9" s="615" t="s">
        <v>411</v>
      </c>
      <c r="J9" s="615" t="s">
        <v>410</v>
      </c>
      <c r="K9" s="615" t="s">
        <v>544</v>
      </c>
      <c r="L9" s="615" t="s">
        <v>409</v>
      </c>
      <c r="M9" s="687" t="s">
        <v>1233</v>
      </c>
      <c r="N9" s="688"/>
      <c r="O9" s="227"/>
      <c r="P9" s="297"/>
      <c r="Q9" s="297"/>
      <c r="R9" s="622" t="s">
        <v>91</v>
      </c>
      <c r="S9" s="297"/>
      <c r="T9" s="622" t="s">
        <v>93</v>
      </c>
      <c r="U9" s="291"/>
      <c r="V9" s="622" t="s">
        <v>32</v>
      </c>
      <c r="W9" s="436"/>
      <c r="X9" s="922" t="s">
        <v>406</v>
      </c>
      <c r="Y9" s="721" t="s">
        <v>634</v>
      </c>
      <c r="Z9" s="722"/>
      <c r="AA9" s="722"/>
      <c r="AB9" s="722"/>
      <c r="AC9" s="722"/>
      <c r="AD9" s="723"/>
      <c r="AE9" s="338"/>
      <c r="AF9" s="338"/>
      <c r="AG9" s="622" t="s">
        <v>91</v>
      </c>
      <c r="AH9" s="288"/>
      <c r="AI9" s="288"/>
      <c r="AJ9" s="622" t="s">
        <v>93</v>
      </c>
      <c r="AK9" s="685" t="s">
        <v>404</v>
      </c>
    </row>
    <row r="10" spans="1:59" s="103" customFormat="1" ht="33" customHeight="1" x14ac:dyDescent="0.25">
      <c r="A10" s="922"/>
      <c r="B10" s="616"/>
      <c r="C10" s="616"/>
      <c r="D10" s="616"/>
      <c r="E10" s="616"/>
      <c r="F10" s="922"/>
      <c r="G10" s="285"/>
      <c r="H10" s="285"/>
      <c r="I10" s="616"/>
      <c r="J10" s="616"/>
      <c r="K10" s="616"/>
      <c r="L10" s="616"/>
      <c r="M10" s="689"/>
      <c r="N10" s="690"/>
      <c r="O10" s="285" t="s">
        <v>1234</v>
      </c>
      <c r="P10" s="285" t="s">
        <v>401</v>
      </c>
      <c r="Q10" s="285" t="s">
        <v>635</v>
      </c>
      <c r="R10" s="623"/>
      <c r="S10" s="228" t="s">
        <v>32</v>
      </c>
      <c r="T10" s="623"/>
      <c r="U10" s="287" t="s">
        <v>32</v>
      </c>
      <c r="V10" s="623"/>
      <c r="W10" s="228" t="s">
        <v>407</v>
      </c>
      <c r="X10" s="922"/>
      <c r="Y10" s="229" t="s">
        <v>636</v>
      </c>
      <c r="Z10" s="229" t="s">
        <v>397</v>
      </c>
      <c r="AA10" s="229" t="s">
        <v>637</v>
      </c>
      <c r="AB10" s="229" t="s">
        <v>397</v>
      </c>
      <c r="AC10" s="229" t="s">
        <v>547</v>
      </c>
      <c r="AD10" s="229" t="s">
        <v>638</v>
      </c>
      <c r="AE10" s="235"/>
      <c r="AF10" s="235"/>
      <c r="AG10" s="623"/>
      <c r="AH10" s="228" t="s">
        <v>32</v>
      </c>
      <c r="AI10" s="228" t="s">
        <v>32</v>
      </c>
      <c r="AJ10" s="623"/>
      <c r="AK10" s="686"/>
      <c r="AL10" s="995" t="s">
        <v>393</v>
      </c>
      <c r="AM10" s="995" t="s">
        <v>392</v>
      </c>
      <c r="AN10" s="995" t="s">
        <v>391</v>
      </c>
      <c r="AO10" s="995" t="s">
        <v>390</v>
      </c>
      <c r="AP10" s="995" t="s">
        <v>389</v>
      </c>
      <c r="AQ10" s="995" t="s">
        <v>388</v>
      </c>
      <c r="AR10" s="995" t="s">
        <v>387</v>
      </c>
      <c r="AS10" s="995" t="s">
        <v>386</v>
      </c>
      <c r="AT10" s="995" t="s">
        <v>385</v>
      </c>
      <c r="AU10" s="293" t="s">
        <v>384</v>
      </c>
      <c r="AV10" s="293" t="s">
        <v>383</v>
      </c>
      <c r="AW10" s="293" t="s">
        <v>382</v>
      </c>
      <c r="AX10" s="995" t="s">
        <v>381</v>
      </c>
      <c r="BB10" s="152"/>
    </row>
    <row r="11" spans="1:59" ht="1" customHeight="1" x14ac:dyDescent="0.3">
      <c r="N11" s="114"/>
      <c r="O11" s="113"/>
      <c r="P11" s="113"/>
      <c r="Q11" s="113"/>
      <c r="R11" s="143"/>
      <c r="S11" s="143"/>
      <c r="T11" s="144"/>
      <c r="U11" s="144"/>
      <c r="V11" s="144"/>
      <c r="W11" s="144"/>
      <c r="X11" s="145"/>
      <c r="Y11" s="446"/>
      <c r="Z11" s="93"/>
      <c r="AA11" s="146"/>
      <c r="AB11" s="93"/>
      <c r="AC11" s="146"/>
      <c r="AD11" s="147"/>
      <c r="AE11" s="147"/>
      <c r="AF11" s="147"/>
      <c r="AG11" s="143"/>
      <c r="AH11" s="143"/>
      <c r="AI11" s="143"/>
      <c r="AJ11" s="144"/>
      <c r="AK11" s="148"/>
      <c r="AL11" s="996"/>
      <c r="AM11" s="996"/>
      <c r="AN11" s="996"/>
      <c r="AO11" s="996"/>
      <c r="AP11" s="996"/>
      <c r="AQ11" s="996"/>
      <c r="AR11" s="996"/>
      <c r="AS11" s="996"/>
      <c r="AT11" s="996"/>
      <c r="AU11" s="293" t="s">
        <v>384</v>
      </c>
      <c r="AV11" s="293" t="s">
        <v>383</v>
      </c>
      <c r="AW11" s="293" t="s">
        <v>382</v>
      </c>
      <c r="AX11" s="996"/>
      <c r="BB11" s="339"/>
    </row>
    <row r="12" spans="1:59" s="103" customFormat="1" ht="156.75" customHeight="1" x14ac:dyDescent="0.25">
      <c r="A12" s="564">
        <v>1</v>
      </c>
      <c r="B12" s="564" t="s">
        <v>639</v>
      </c>
      <c r="C12" s="257" t="s">
        <v>640</v>
      </c>
      <c r="D12" s="555" t="s">
        <v>338</v>
      </c>
      <c r="E12" s="555" t="s">
        <v>338</v>
      </c>
      <c r="F12" s="552" t="s">
        <v>641</v>
      </c>
      <c r="G12" s="552" t="s">
        <v>642</v>
      </c>
      <c r="H12" s="552" t="s">
        <v>2</v>
      </c>
      <c r="I12" s="552" t="s">
        <v>452</v>
      </c>
      <c r="J12" s="564" t="s">
        <v>228</v>
      </c>
      <c r="K12" s="564" t="s">
        <v>228</v>
      </c>
      <c r="L12" s="564" t="s">
        <v>236</v>
      </c>
      <c r="M12" s="997" t="s">
        <v>643</v>
      </c>
      <c r="N12" s="998"/>
      <c r="O12" s="553" t="s">
        <v>644</v>
      </c>
      <c r="P12" s="558" t="s">
        <v>265</v>
      </c>
      <c r="Q12" s="558" t="s">
        <v>645</v>
      </c>
      <c r="R12" s="558" t="s">
        <v>364</v>
      </c>
      <c r="S12" s="586">
        <v>1</v>
      </c>
      <c r="T12" s="574" t="s">
        <v>278</v>
      </c>
      <c r="U12" s="335"/>
      <c r="V12" s="586">
        <v>0.8</v>
      </c>
      <c r="W12" s="975" t="s">
        <v>103</v>
      </c>
      <c r="X12" s="109" t="s">
        <v>646</v>
      </c>
      <c r="Y12" s="354" t="s">
        <v>647</v>
      </c>
      <c r="Z12" s="270">
        <v>0.95</v>
      </c>
      <c r="AA12" s="354" t="s">
        <v>648</v>
      </c>
      <c r="AB12" s="270">
        <v>1</v>
      </c>
      <c r="AC12" s="354" t="s">
        <v>647</v>
      </c>
      <c r="AD12" s="662" t="s">
        <v>647</v>
      </c>
      <c r="AE12" s="662"/>
      <c r="AF12" s="662"/>
      <c r="AG12" s="599" t="s">
        <v>379</v>
      </c>
      <c r="AH12" s="1016">
        <v>0.8</v>
      </c>
      <c r="AI12" s="1016">
        <v>0.8</v>
      </c>
      <c r="AJ12" s="1019" t="s">
        <v>278</v>
      </c>
      <c r="AK12" s="591" t="s">
        <v>103</v>
      </c>
      <c r="AL12" s="558" t="s">
        <v>222</v>
      </c>
      <c r="AM12" s="570" t="s">
        <v>649</v>
      </c>
      <c r="AN12" s="565" t="s">
        <v>650</v>
      </c>
      <c r="AO12" s="564">
        <v>1</v>
      </c>
      <c r="AP12" s="564" t="s">
        <v>651</v>
      </c>
      <c r="AQ12" s="564" t="s">
        <v>156</v>
      </c>
      <c r="AR12" s="984" t="s">
        <v>879</v>
      </c>
      <c r="AS12" s="984" t="s">
        <v>881</v>
      </c>
      <c r="AT12" s="443" t="s">
        <v>652</v>
      </c>
      <c r="AU12" s="206" t="s">
        <v>653</v>
      </c>
      <c r="AV12" s="275" t="s">
        <v>654</v>
      </c>
      <c r="AW12" s="275" t="s">
        <v>655</v>
      </c>
      <c r="AX12" s="552" t="s">
        <v>656</v>
      </c>
      <c r="BB12" s="152"/>
    </row>
    <row r="13" spans="1:59" s="103" customFormat="1" ht="103.5" x14ac:dyDescent="0.25">
      <c r="A13" s="566"/>
      <c r="B13" s="566"/>
      <c r="C13" s="257" t="s">
        <v>657</v>
      </c>
      <c r="D13" s="557"/>
      <c r="E13" s="557"/>
      <c r="F13" s="554"/>
      <c r="G13" s="554"/>
      <c r="H13" s="554"/>
      <c r="I13" s="554"/>
      <c r="J13" s="566"/>
      <c r="K13" s="566"/>
      <c r="L13" s="566"/>
      <c r="M13" s="1001"/>
      <c r="N13" s="1002"/>
      <c r="O13" s="554"/>
      <c r="P13" s="560"/>
      <c r="Q13" s="560"/>
      <c r="R13" s="560"/>
      <c r="S13" s="588"/>
      <c r="T13" s="576"/>
      <c r="U13" s="335"/>
      <c r="V13" s="588"/>
      <c r="W13" s="977"/>
      <c r="X13" s="109" t="s">
        <v>658</v>
      </c>
      <c r="Y13" s="354" t="s">
        <v>647</v>
      </c>
      <c r="Z13" s="270">
        <v>0.95</v>
      </c>
      <c r="AA13" s="354" t="s">
        <v>648</v>
      </c>
      <c r="AB13" s="270">
        <v>1</v>
      </c>
      <c r="AC13" s="354" t="s">
        <v>647</v>
      </c>
      <c r="AD13" s="664"/>
      <c r="AE13" s="664"/>
      <c r="AF13" s="664"/>
      <c r="AG13" s="601"/>
      <c r="AH13" s="1018"/>
      <c r="AI13" s="1018"/>
      <c r="AJ13" s="1021"/>
      <c r="AK13" s="592"/>
      <c r="AL13" s="560"/>
      <c r="AM13" s="571"/>
      <c r="AN13" s="566"/>
      <c r="AO13" s="566"/>
      <c r="AP13" s="566"/>
      <c r="AQ13" s="566"/>
      <c r="AR13" s="985"/>
      <c r="AS13" s="985"/>
      <c r="AT13" s="106" t="s">
        <v>659</v>
      </c>
      <c r="AU13" s="158" t="s">
        <v>660</v>
      </c>
      <c r="AV13" s="268" t="s">
        <v>654</v>
      </c>
      <c r="AW13" s="275" t="s">
        <v>655</v>
      </c>
      <c r="AX13" s="554"/>
      <c r="BB13" s="152"/>
    </row>
    <row r="14" spans="1:59" s="103" customFormat="1" ht="143.15" customHeight="1" x14ac:dyDescent="0.25">
      <c r="A14" s="564">
        <v>2</v>
      </c>
      <c r="B14" s="564" t="s">
        <v>639</v>
      </c>
      <c r="C14" s="564" t="s">
        <v>640</v>
      </c>
      <c r="D14" s="555" t="s">
        <v>338</v>
      </c>
      <c r="E14" s="555" t="s">
        <v>338</v>
      </c>
      <c r="F14" s="552" t="s">
        <v>661</v>
      </c>
      <c r="G14" s="552" t="s">
        <v>662</v>
      </c>
      <c r="H14" s="552" t="s">
        <v>2</v>
      </c>
      <c r="I14" s="552" t="s">
        <v>452</v>
      </c>
      <c r="J14" s="564" t="s">
        <v>228</v>
      </c>
      <c r="K14" s="564" t="s">
        <v>228</v>
      </c>
      <c r="L14" s="564" t="s">
        <v>236</v>
      </c>
      <c r="M14" s="997" t="s">
        <v>643</v>
      </c>
      <c r="N14" s="998"/>
      <c r="O14" s="552" t="s">
        <v>663</v>
      </c>
      <c r="P14" s="558" t="s">
        <v>265</v>
      </c>
      <c r="Q14" s="558" t="s">
        <v>664</v>
      </c>
      <c r="R14" s="558" t="s">
        <v>379</v>
      </c>
      <c r="S14" s="1016">
        <v>0.8</v>
      </c>
      <c r="T14" s="1019" t="s">
        <v>466</v>
      </c>
      <c r="U14" s="306"/>
      <c r="V14" s="1016">
        <v>1</v>
      </c>
      <c r="W14" s="1023" t="s">
        <v>105</v>
      </c>
      <c r="X14" s="208" t="s">
        <v>1235</v>
      </c>
      <c r="Y14" s="354" t="s">
        <v>648</v>
      </c>
      <c r="Z14" s="270">
        <v>1</v>
      </c>
      <c r="AA14" s="354" t="s">
        <v>648</v>
      </c>
      <c r="AB14" s="270">
        <v>1</v>
      </c>
      <c r="AC14" s="354" t="s">
        <v>648</v>
      </c>
      <c r="AD14" s="662" t="s">
        <v>647</v>
      </c>
      <c r="AE14" s="662"/>
      <c r="AF14" s="662"/>
      <c r="AG14" s="599" t="s">
        <v>235</v>
      </c>
      <c r="AH14" s="1016">
        <v>0.6</v>
      </c>
      <c r="AI14" s="1016">
        <v>1</v>
      </c>
      <c r="AJ14" s="1019" t="s">
        <v>466</v>
      </c>
      <c r="AK14" s="591" t="s">
        <v>105</v>
      </c>
      <c r="AL14" s="432" t="s">
        <v>222</v>
      </c>
      <c r="AM14" s="569" t="s">
        <v>665</v>
      </c>
      <c r="AN14" s="552" t="s">
        <v>666</v>
      </c>
      <c r="AO14" s="564">
        <v>1</v>
      </c>
      <c r="AP14" s="552" t="s">
        <v>667</v>
      </c>
      <c r="AQ14" s="564" t="s">
        <v>150</v>
      </c>
      <c r="AR14" s="984" t="s">
        <v>1236</v>
      </c>
      <c r="AS14" s="984" t="s">
        <v>1237</v>
      </c>
      <c r="AT14" s="552" t="s">
        <v>668</v>
      </c>
      <c r="AU14" s="552" t="s">
        <v>660</v>
      </c>
      <c r="AV14" s="552" t="s">
        <v>669</v>
      </c>
      <c r="AW14" s="552" t="s">
        <v>655</v>
      </c>
      <c r="AX14" s="552" t="s">
        <v>670</v>
      </c>
      <c r="BB14" s="152"/>
    </row>
    <row r="15" spans="1:59" s="103" customFormat="1" ht="177" customHeight="1" x14ac:dyDescent="0.25">
      <c r="A15" s="565"/>
      <c r="B15" s="565"/>
      <c r="C15" s="565"/>
      <c r="D15" s="556"/>
      <c r="E15" s="556"/>
      <c r="F15" s="553"/>
      <c r="G15" s="553"/>
      <c r="H15" s="553"/>
      <c r="I15" s="553"/>
      <c r="J15" s="565"/>
      <c r="K15" s="565"/>
      <c r="L15" s="565"/>
      <c r="M15" s="999"/>
      <c r="N15" s="1000"/>
      <c r="O15" s="553"/>
      <c r="P15" s="559"/>
      <c r="Q15" s="560"/>
      <c r="R15" s="559"/>
      <c r="S15" s="1017"/>
      <c r="T15" s="1020"/>
      <c r="U15" s="306"/>
      <c r="V15" s="1017"/>
      <c r="W15" s="1024"/>
      <c r="X15" s="208" t="s">
        <v>1238</v>
      </c>
      <c r="Y15" s="354" t="s">
        <v>648</v>
      </c>
      <c r="Z15" s="270">
        <v>1</v>
      </c>
      <c r="AA15" s="354" t="s">
        <v>648</v>
      </c>
      <c r="AB15" s="270">
        <v>1</v>
      </c>
      <c r="AC15" s="354" t="s">
        <v>648</v>
      </c>
      <c r="AD15" s="663"/>
      <c r="AE15" s="663"/>
      <c r="AF15" s="663"/>
      <c r="AG15" s="600"/>
      <c r="AH15" s="1017"/>
      <c r="AI15" s="1017"/>
      <c r="AJ15" s="1020"/>
      <c r="AK15" s="595"/>
      <c r="AL15" s="425"/>
      <c r="AM15" s="570"/>
      <c r="AN15" s="553"/>
      <c r="AO15" s="565"/>
      <c r="AP15" s="553"/>
      <c r="AQ15" s="565"/>
      <c r="AR15" s="1022"/>
      <c r="AS15" s="1022"/>
      <c r="AT15" s="553"/>
      <c r="AU15" s="553"/>
      <c r="AV15" s="553"/>
      <c r="AW15" s="553"/>
      <c r="AX15" s="553"/>
      <c r="BB15" s="152"/>
    </row>
    <row r="16" spans="1:59" s="103" customFormat="1" ht="143.15" customHeight="1" x14ac:dyDescent="0.25">
      <c r="A16" s="565"/>
      <c r="B16" s="565"/>
      <c r="C16" s="565"/>
      <c r="D16" s="556"/>
      <c r="E16" s="556"/>
      <c r="F16" s="553"/>
      <c r="G16" s="553"/>
      <c r="H16" s="553"/>
      <c r="I16" s="553"/>
      <c r="J16" s="565"/>
      <c r="K16" s="565"/>
      <c r="L16" s="565"/>
      <c r="M16" s="999"/>
      <c r="N16" s="1000"/>
      <c r="O16" s="553"/>
      <c r="P16" s="559"/>
      <c r="Q16" s="273" t="s">
        <v>671</v>
      </c>
      <c r="R16" s="559"/>
      <c r="S16" s="1017"/>
      <c r="T16" s="1020"/>
      <c r="U16" s="306"/>
      <c r="V16" s="1017"/>
      <c r="W16" s="1024"/>
      <c r="X16" s="216" t="s">
        <v>1239</v>
      </c>
      <c r="Y16" s="354" t="s">
        <v>648</v>
      </c>
      <c r="Z16" s="270">
        <v>1</v>
      </c>
      <c r="AA16" s="354" t="s">
        <v>648</v>
      </c>
      <c r="AB16" s="270">
        <v>1</v>
      </c>
      <c r="AC16" s="354" t="s">
        <v>648</v>
      </c>
      <c r="AD16" s="663"/>
      <c r="AE16" s="663"/>
      <c r="AF16" s="663"/>
      <c r="AG16" s="600"/>
      <c r="AH16" s="1017"/>
      <c r="AI16" s="1017"/>
      <c r="AJ16" s="1020"/>
      <c r="AK16" s="595"/>
      <c r="AL16" s="425"/>
      <c r="AM16" s="570"/>
      <c r="AN16" s="553"/>
      <c r="AO16" s="565"/>
      <c r="AP16" s="553"/>
      <c r="AQ16" s="565"/>
      <c r="AR16" s="1022"/>
      <c r="AS16" s="1022"/>
      <c r="AT16" s="553"/>
      <c r="AU16" s="553"/>
      <c r="AV16" s="553"/>
      <c r="AW16" s="553"/>
      <c r="AX16" s="553"/>
      <c r="BB16" s="152"/>
    </row>
    <row r="17" spans="1:56" s="103" customFormat="1" ht="143.15" customHeight="1" x14ac:dyDescent="0.25">
      <c r="A17" s="565"/>
      <c r="B17" s="565"/>
      <c r="C17" s="565"/>
      <c r="D17" s="556"/>
      <c r="E17" s="556"/>
      <c r="F17" s="553"/>
      <c r="G17" s="553"/>
      <c r="H17" s="553"/>
      <c r="I17" s="553"/>
      <c r="J17" s="565"/>
      <c r="K17" s="565"/>
      <c r="L17" s="565"/>
      <c r="M17" s="999"/>
      <c r="N17" s="1000"/>
      <c r="O17" s="553"/>
      <c r="P17" s="559"/>
      <c r="Q17" s="558" t="s">
        <v>672</v>
      </c>
      <c r="R17" s="559"/>
      <c r="S17" s="1017"/>
      <c r="T17" s="1020"/>
      <c r="U17" s="306"/>
      <c r="V17" s="1017"/>
      <c r="W17" s="1024"/>
      <c r="X17" s="109" t="s">
        <v>1494</v>
      </c>
      <c r="Y17" s="354" t="s">
        <v>648</v>
      </c>
      <c r="Z17" s="270">
        <v>1</v>
      </c>
      <c r="AA17" s="354" t="s">
        <v>648</v>
      </c>
      <c r="AB17" s="270">
        <v>1</v>
      </c>
      <c r="AC17" s="354" t="s">
        <v>648</v>
      </c>
      <c r="AD17" s="663"/>
      <c r="AE17" s="663"/>
      <c r="AF17" s="663"/>
      <c r="AG17" s="600"/>
      <c r="AH17" s="1017"/>
      <c r="AI17" s="1017"/>
      <c r="AJ17" s="1020"/>
      <c r="AK17" s="595"/>
      <c r="AL17" s="425"/>
      <c r="AM17" s="571"/>
      <c r="AN17" s="554"/>
      <c r="AO17" s="566"/>
      <c r="AP17" s="554"/>
      <c r="AQ17" s="566"/>
      <c r="AR17" s="985"/>
      <c r="AS17" s="985"/>
      <c r="AT17" s="554"/>
      <c r="AU17" s="554"/>
      <c r="AV17" s="554"/>
      <c r="AW17" s="554"/>
      <c r="AX17" s="553"/>
      <c r="BB17" s="152"/>
    </row>
    <row r="18" spans="1:56" s="103" customFormat="1" ht="192.75" customHeight="1" x14ac:dyDescent="0.25">
      <c r="A18" s="565"/>
      <c r="B18" s="565"/>
      <c r="C18" s="565"/>
      <c r="D18" s="556"/>
      <c r="E18" s="556"/>
      <c r="F18" s="553"/>
      <c r="G18" s="553"/>
      <c r="H18" s="553"/>
      <c r="I18" s="553"/>
      <c r="J18" s="565"/>
      <c r="K18" s="565"/>
      <c r="L18" s="565"/>
      <c r="M18" s="999"/>
      <c r="N18" s="1000"/>
      <c r="O18" s="553"/>
      <c r="P18" s="559"/>
      <c r="Q18" s="560"/>
      <c r="R18" s="559"/>
      <c r="S18" s="1017"/>
      <c r="T18" s="1020"/>
      <c r="U18" s="306"/>
      <c r="V18" s="1017"/>
      <c r="W18" s="1024"/>
      <c r="X18" s="109" t="s">
        <v>1240</v>
      </c>
      <c r="Y18" s="354" t="s">
        <v>648</v>
      </c>
      <c r="Z18" s="270">
        <v>1</v>
      </c>
      <c r="AA18" s="354" t="s">
        <v>648</v>
      </c>
      <c r="AB18" s="270">
        <v>1</v>
      </c>
      <c r="AC18" s="354" t="s">
        <v>648</v>
      </c>
      <c r="AD18" s="663"/>
      <c r="AE18" s="663"/>
      <c r="AF18" s="663"/>
      <c r="AG18" s="600"/>
      <c r="AH18" s="1017"/>
      <c r="AI18" s="1017"/>
      <c r="AJ18" s="1020"/>
      <c r="AK18" s="595"/>
      <c r="AL18" s="425"/>
      <c r="AM18" s="569" t="s">
        <v>1495</v>
      </c>
      <c r="AN18" s="564" t="s">
        <v>673</v>
      </c>
      <c r="AO18" s="564">
        <v>1</v>
      </c>
      <c r="AP18" s="555" t="s">
        <v>1241</v>
      </c>
      <c r="AQ18" s="564" t="s">
        <v>674</v>
      </c>
      <c r="AR18" s="1008">
        <v>45017</v>
      </c>
      <c r="AS18" s="1008">
        <v>45077</v>
      </c>
      <c r="AT18" s="552" t="s">
        <v>675</v>
      </c>
      <c r="AU18" s="552" t="s">
        <v>660</v>
      </c>
      <c r="AV18" s="552" t="s">
        <v>676</v>
      </c>
      <c r="AW18" s="552" t="s">
        <v>655</v>
      </c>
      <c r="AX18" s="553"/>
      <c r="BB18" s="152"/>
    </row>
    <row r="19" spans="1:56" s="103" customFormat="1" ht="194.15" customHeight="1" x14ac:dyDescent="0.25">
      <c r="A19" s="565"/>
      <c r="B19" s="565"/>
      <c r="C19" s="566"/>
      <c r="D19" s="556"/>
      <c r="E19" s="556"/>
      <c r="F19" s="553"/>
      <c r="G19" s="553"/>
      <c r="H19" s="553"/>
      <c r="I19" s="553"/>
      <c r="J19" s="565"/>
      <c r="K19" s="565"/>
      <c r="L19" s="565"/>
      <c r="M19" s="999"/>
      <c r="N19" s="1000"/>
      <c r="O19" s="553"/>
      <c r="P19" s="559"/>
      <c r="Q19" s="273" t="s">
        <v>677</v>
      </c>
      <c r="R19" s="559"/>
      <c r="S19" s="1017"/>
      <c r="T19" s="1020"/>
      <c r="U19" s="306"/>
      <c r="V19" s="1017"/>
      <c r="W19" s="1024"/>
      <c r="X19" s="109" t="s">
        <v>1242</v>
      </c>
      <c r="Y19" s="354" t="s">
        <v>648</v>
      </c>
      <c r="Z19" s="270">
        <v>1</v>
      </c>
      <c r="AA19" s="354" t="s">
        <v>648</v>
      </c>
      <c r="AB19" s="270">
        <v>1</v>
      </c>
      <c r="AC19" s="354" t="s">
        <v>648</v>
      </c>
      <c r="AD19" s="663"/>
      <c r="AE19" s="663"/>
      <c r="AF19" s="663"/>
      <c r="AG19" s="600"/>
      <c r="AH19" s="1017"/>
      <c r="AI19" s="1017"/>
      <c r="AJ19" s="1020"/>
      <c r="AK19" s="595"/>
      <c r="AL19" s="425"/>
      <c r="AM19" s="571"/>
      <c r="AN19" s="566"/>
      <c r="AO19" s="566"/>
      <c r="AP19" s="557"/>
      <c r="AQ19" s="566"/>
      <c r="AR19" s="1009"/>
      <c r="AS19" s="1009"/>
      <c r="AT19" s="553"/>
      <c r="AU19" s="553"/>
      <c r="AV19" s="553"/>
      <c r="AW19" s="553"/>
      <c r="AX19" s="553"/>
      <c r="BB19" s="152"/>
    </row>
    <row r="20" spans="1:56" s="103" customFormat="1" ht="46" x14ac:dyDescent="0.25">
      <c r="A20" s="565"/>
      <c r="B20" s="565"/>
      <c r="C20" s="552" t="s">
        <v>678</v>
      </c>
      <c r="D20" s="556"/>
      <c r="E20" s="556"/>
      <c r="F20" s="553"/>
      <c r="G20" s="553"/>
      <c r="H20" s="553"/>
      <c r="I20" s="553"/>
      <c r="J20" s="565"/>
      <c r="K20" s="565"/>
      <c r="L20" s="565"/>
      <c r="M20" s="999"/>
      <c r="N20" s="1000"/>
      <c r="O20" s="553"/>
      <c r="P20" s="559"/>
      <c r="Q20" s="273" t="s">
        <v>679</v>
      </c>
      <c r="R20" s="559"/>
      <c r="S20" s="1017"/>
      <c r="T20" s="1020"/>
      <c r="U20" s="306"/>
      <c r="V20" s="1017"/>
      <c r="W20" s="1024"/>
      <c r="X20" s="109" t="s">
        <v>680</v>
      </c>
      <c r="Y20" s="354" t="s">
        <v>681</v>
      </c>
      <c r="Z20" s="270">
        <v>0.85</v>
      </c>
      <c r="AA20" s="354" t="s">
        <v>648</v>
      </c>
      <c r="AB20" s="270">
        <v>1</v>
      </c>
      <c r="AC20" s="354" t="s">
        <v>681</v>
      </c>
      <c r="AD20" s="663"/>
      <c r="AE20" s="663"/>
      <c r="AF20" s="663"/>
      <c r="AG20" s="600"/>
      <c r="AH20" s="1017"/>
      <c r="AI20" s="1017"/>
      <c r="AJ20" s="1020"/>
      <c r="AK20" s="595"/>
      <c r="AL20" s="425"/>
      <c r="AM20" s="258" t="s">
        <v>682</v>
      </c>
      <c r="AN20" s="207" t="s">
        <v>683</v>
      </c>
      <c r="AO20" s="268">
        <v>1</v>
      </c>
      <c r="AP20" s="257" t="s">
        <v>684</v>
      </c>
      <c r="AQ20" s="207" t="s">
        <v>685</v>
      </c>
      <c r="AR20" s="298">
        <v>44927</v>
      </c>
      <c r="AS20" s="298">
        <v>45137</v>
      </c>
      <c r="AT20" s="554"/>
      <c r="AU20" s="554"/>
      <c r="AV20" s="554"/>
      <c r="AW20" s="554"/>
      <c r="AX20" s="553"/>
      <c r="BB20" s="152"/>
    </row>
    <row r="21" spans="1:56" s="103" customFormat="1" ht="57.5" x14ac:dyDescent="0.25">
      <c r="A21" s="565"/>
      <c r="B21" s="565"/>
      <c r="C21" s="554"/>
      <c r="D21" s="556"/>
      <c r="E21" s="556"/>
      <c r="F21" s="553"/>
      <c r="G21" s="553"/>
      <c r="H21" s="553"/>
      <c r="I21" s="553"/>
      <c r="J21" s="565"/>
      <c r="K21" s="565"/>
      <c r="L21" s="565"/>
      <c r="M21" s="999"/>
      <c r="N21" s="1000"/>
      <c r="O21" s="553"/>
      <c r="P21" s="559"/>
      <c r="Q21" s="259" t="s">
        <v>686</v>
      </c>
      <c r="R21" s="559"/>
      <c r="S21" s="1017"/>
      <c r="T21" s="1020"/>
      <c r="U21" s="306"/>
      <c r="V21" s="1017"/>
      <c r="W21" s="1024"/>
      <c r="X21" s="109" t="s">
        <v>687</v>
      </c>
      <c r="Y21" s="354" t="s">
        <v>648</v>
      </c>
      <c r="Z21" s="270">
        <v>1</v>
      </c>
      <c r="AA21" s="354" t="s">
        <v>648</v>
      </c>
      <c r="AB21" s="270">
        <v>1</v>
      </c>
      <c r="AC21" s="257" t="s">
        <v>648</v>
      </c>
      <c r="AD21" s="663"/>
      <c r="AE21" s="663"/>
      <c r="AF21" s="663"/>
      <c r="AG21" s="600"/>
      <c r="AH21" s="1017"/>
      <c r="AI21" s="1017"/>
      <c r="AJ21" s="1020"/>
      <c r="AK21" s="595"/>
      <c r="AL21" s="425"/>
      <c r="AM21" s="1010" t="s">
        <v>688</v>
      </c>
      <c r="AN21" s="1012" t="s">
        <v>689</v>
      </c>
      <c r="AO21" s="1014">
        <v>1</v>
      </c>
      <c r="AP21" s="1012" t="s">
        <v>684</v>
      </c>
      <c r="AQ21" s="1014" t="s">
        <v>156</v>
      </c>
      <c r="AR21" s="984" t="s">
        <v>879</v>
      </c>
      <c r="AS21" s="984" t="s">
        <v>881</v>
      </c>
      <c r="AT21" s="552" t="s">
        <v>690</v>
      </c>
      <c r="AU21" s="552" t="s">
        <v>691</v>
      </c>
      <c r="AV21" s="552" t="s">
        <v>676</v>
      </c>
      <c r="AW21" s="552" t="s">
        <v>692</v>
      </c>
      <c r="AX21" s="553"/>
      <c r="BB21" s="152"/>
    </row>
    <row r="22" spans="1:56" s="103" customFormat="1" ht="150.75" customHeight="1" x14ac:dyDescent="0.25">
      <c r="A22" s="565"/>
      <c r="B22" s="565"/>
      <c r="C22" s="257" t="s">
        <v>693</v>
      </c>
      <c r="D22" s="556"/>
      <c r="E22" s="556"/>
      <c r="F22" s="553"/>
      <c r="G22" s="553"/>
      <c r="H22" s="553"/>
      <c r="I22" s="553"/>
      <c r="J22" s="565"/>
      <c r="K22" s="565"/>
      <c r="L22" s="565"/>
      <c r="M22" s="999"/>
      <c r="N22" s="1000"/>
      <c r="O22" s="553"/>
      <c r="P22" s="559"/>
      <c r="Q22" s="259" t="s">
        <v>694</v>
      </c>
      <c r="R22" s="559"/>
      <c r="S22" s="1017"/>
      <c r="T22" s="1020"/>
      <c r="U22" s="306"/>
      <c r="V22" s="1017"/>
      <c r="W22" s="1024"/>
      <c r="X22" s="109" t="s">
        <v>1314</v>
      </c>
      <c r="Y22" s="354" t="s">
        <v>648</v>
      </c>
      <c r="Z22" s="270">
        <v>1</v>
      </c>
      <c r="AA22" s="354" t="s">
        <v>648</v>
      </c>
      <c r="AB22" s="270">
        <v>1</v>
      </c>
      <c r="AC22" s="257" t="s">
        <v>648</v>
      </c>
      <c r="AD22" s="663"/>
      <c r="AE22" s="663"/>
      <c r="AF22" s="663"/>
      <c r="AG22" s="600"/>
      <c r="AH22" s="1017"/>
      <c r="AI22" s="1017"/>
      <c r="AJ22" s="1020"/>
      <c r="AK22" s="595"/>
      <c r="AL22" s="425"/>
      <c r="AM22" s="1011"/>
      <c r="AN22" s="1013"/>
      <c r="AO22" s="1015"/>
      <c r="AP22" s="1013"/>
      <c r="AQ22" s="1015"/>
      <c r="AR22" s="985"/>
      <c r="AS22" s="985"/>
      <c r="AT22" s="553"/>
      <c r="AU22" s="553"/>
      <c r="AV22" s="553"/>
      <c r="AW22" s="553"/>
      <c r="AX22" s="553"/>
      <c r="BB22" s="152"/>
    </row>
    <row r="23" spans="1:56" s="103" customFormat="1" ht="149.5" customHeight="1" x14ac:dyDescent="0.25">
      <c r="A23" s="565"/>
      <c r="B23" s="565"/>
      <c r="C23" s="552" t="s">
        <v>695</v>
      </c>
      <c r="D23" s="556"/>
      <c r="E23" s="556"/>
      <c r="F23" s="553"/>
      <c r="G23" s="553"/>
      <c r="H23" s="553"/>
      <c r="I23" s="553"/>
      <c r="J23" s="565"/>
      <c r="K23" s="565"/>
      <c r="L23" s="565"/>
      <c r="M23" s="999"/>
      <c r="N23" s="1000"/>
      <c r="O23" s="553"/>
      <c r="P23" s="559"/>
      <c r="Q23" s="558" t="s">
        <v>696</v>
      </c>
      <c r="R23" s="559"/>
      <c r="S23" s="1017"/>
      <c r="T23" s="1020"/>
      <c r="U23" s="306"/>
      <c r="V23" s="1017"/>
      <c r="W23" s="1024"/>
      <c r="X23" s="978" t="s">
        <v>697</v>
      </c>
      <c r="Y23" s="564" t="s">
        <v>648</v>
      </c>
      <c r="Z23" s="605">
        <v>1</v>
      </c>
      <c r="AA23" s="552" t="s">
        <v>648</v>
      </c>
      <c r="AB23" s="605">
        <v>1</v>
      </c>
      <c r="AC23" s="552" t="s">
        <v>648</v>
      </c>
      <c r="AD23" s="663"/>
      <c r="AE23" s="663"/>
      <c r="AF23" s="663"/>
      <c r="AG23" s="600"/>
      <c r="AH23" s="1017"/>
      <c r="AI23" s="1017"/>
      <c r="AJ23" s="1020"/>
      <c r="AK23" s="595"/>
      <c r="AL23" s="425"/>
      <c r="AM23" s="258" t="s">
        <v>698</v>
      </c>
      <c r="AN23" s="268" t="s">
        <v>699</v>
      </c>
      <c r="AO23" s="268">
        <v>1</v>
      </c>
      <c r="AP23" s="257" t="s">
        <v>700</v>
      </c>
      <c r="AQ23" s="444" t="s">
        <v>150</v>
      </c>
      <c r="AR23" s="302" t="s">
        <v>1236</v>
      </c>
      <c r="AS23" s="302" t="s">
        <v>1237</v>
      </c>
      <c r="AT23" s="554"/>
      <c r="AU23" s="554"/>
      <c r="AV23" s="554"/>
      <c r="AW23" s="554"/>
      <c r="AX23" s="553"/>
      <c r="BB23" s="152"/>
    </row>
    <row r="24" spans="1:56" s="103" customFormat="1" ht="106" customHeight="1" x14ac:dyDescent="0.25">
      <c r="A24" s="565"/>
      <c r="B24" s="565"/>
      <c r="C24" s="553"/>
      <c r="D24" s="556"/>
      <c r="E24" s="556"/>
      <c r="F24" s="553"/>
      <c r="G24" s="553"/>
      <c r="H24" s="553"/>
      <c r="I24" s="553"/>
      <c r="J24" s="565"/>
      <c r="K24" s="565"/>
      <c r="L24" s="565"/>
      <c r="M24" s="999"/>
      <c r="N24" s="1000"/>
      <c r="O24" s="553"/>
      <c r="P24" s="559"/>
      <c r="Q24" s="560"/>
      <c r="R24" s="559"/>
      <c r="S24" s="1017"/>
      <c r="T24" s="1020"/>
      <c r="U24" s="306"/>
      <c r="V24" s="1017"/>
      <c r="W24" s="1024"/>
      <c r="X24" s="979"/>
      <c r="Y24" s="566"/>
      <c r="Z24" s="607"/>
      <c r="AA24" s="554"/>
      <c r="AB24" s="607"/>
      <c r="AC24" s="554"/>
      <c r="AD24" s="663"/>
      <c r="AE24" s="663"/>
      <c r="AF24" s="663"/>
      <c r="AG24" s="600"/>
      <c r="AH24" s="1017"/>
      <c r="AI24" s="1017"/>
      <c r="AJ24" s="1020"/>
      <c r="AK24" s="595"/>
      <c r="AL24" s="425"/>
      <c r="AM24" s="445" t="s">
        <v>1315</v>
      </c>
      <c r="AN24" s="261" t="s">
        <v>701</v>
      </c>
      <c r="AO24" s="426">
        <v>1</v>
      </c>
      <c r="AP24" s="257" t="s">
        <v>700</v>
      </c>
      <c r="AQ24" s="261" t="s">
        <v>702</v>
      </c>
      <c r="AR24" s="209" t="s">
        <v>1243</v>
      </c>
      <c r="AS24" s="209" t="s">
        <v>1244</v>
      </c>
      <c r="AT24" s="552" t="s">
        <v>1496</v>
      </c>
      <c r="AU24" s="552" t="s">
        <v>703</v>
      </c>
      <c r="AV24" s="564" t="s">
        <v>704</v>
      </c>
      <c r="AW24" s="564" t="s">
        <v>655</v>
      </c>
      <c r="AX24" s="553"/>
      <c r="BB24" s="152"/>
    </row>
    <row r="25" spans="1:56" s="103" customFormat="1" ht="105.75" customHeight="1" x14ac:dyDescent="0.25">
      <c r="A25" s="565"/>
      <c r="B25" s="565"/>
      <c r="C25" s="554"/>
      <c r="D25" s="556"/>
      <c r="E25" s="556"/>
      <c r="F25" s="553"/>
      <c r="G25" s="553"/>
      <c r="H25" s="553"/>
      <c r="I25" s="553"/>
      <c r="J25" s="565"/>
      <c r="K25" s="565"/>
      <c r="L25" s="565"/>
      <c r="M25" s="999"/>
      <c r="N25" s="1000"/>
      <c r="O25" s="553"/>
      <c r="P25" s="559"/>
      <c r="Q25" s="259" t="s">
        <v>705</v>
      </c>
      <c r="R25" s="559"/>
      <c r="S25" s="1017"/>
      <c r="T25" s="1020"/>
      <c r="U25" s="306"/>
      <c r="V25" s="1017"/>
      <c r="W25" s="1024"/>
      <c r="X25" s="109" t="s">
        <v>706</v>
      </c>
      <c r="Y25" s="354" t="s">
        <v>648</v>
      </c>
      <c r="Z25" s="270">
        <v>1</v>
      </c>
      <c r="AA25" s="354" t="s">
        <v>648</v>
      </c>
      <c r="AB25" s="270">
        <v>1</v>
      </c>
      <c r="AC25" s="257" t="s">
        <v>648</v>
      </c>
      <c r="AD25" s="663"/>
      <c r="AE25" s="663"/>
      <c r="AF25" s="663"/>
      <c r="AG25" s="600"/>
      <c r="AH25" s="1017"/>
      <c r="AI25" s="1017"/>
      <c r="AJ25" s="1020"/>
      <c r="AK25" s="595"/>
      <c r="AL25" s="425"/>
      <c r="AM25" s="1010" t="s">
        <v>707</v>
      </c>
      <c r="AN25" s="1012" t="s">
        <v>708</v>
      </c>
      <c r="AO25" s="1014">
        <v>1</v>
      </c>
      <c r="AP25" s="1012" t="s">
        <v>709</v>
      </c>
      <c r="AQ25" s="1014" t="s">
        <v>150</v>
      </c>
      <c r="AR25" s="984" t="s">
        <v>1236</v>
      </c>
      <c r="AS25" s="984" t="s">
        <v>1237</v>
      </c>
      <c r="AT25" s="553"/>
      <c r="AU25" s="553"/>
      <c r="AV25" s="565"/>
      <c r="AW25" s="565"/>
      <c r="AX25" s="553"/>
      <c r="BB25" s="152"/>
    </row>
    <row r="26" spans="1:56" s="103" customFormat="1" ht="185.25" customHeight="1" x14ac:dyDescent="0.25">
      <c r="A26" s="566"/>
      <c r="B26" s="566"/>
      <c r="C26" s="257" t="s">
        <v>657</v>
      </c>
      <c r="D26" s="557"/>
      <c r="E26" s="557"/>
      <c r="F26" s="554"/>
      <c r="G26" s="554"/>
      <c r="H26" s="554"/>
      <c r="I26" s="554"/>
      <c r="J26" s="566"/>
      <c r="K26" s="566"/>
      <c r="L26" s="566"/>
      <c r="M26" s="1001"/>
      <c r="N26" s="1002"/>
      <c r="O26" s="554"/>
      <c r="P26" s="560"/>
      <c r="Q26" s="259" t="s">
        <v>710</v>
      </c>
      <c r="R26" s="560"/>
      <c r="S26" s="1018"/>
      <c r="T26" s="1021"/>
      <c r="U26" s="306"/>
      <c r="V26" s="1018"/>
      <c r="W26" s="1025"/>
      <c r="X26" s="109" t="s">
        <v>1652</v>
      </c>
      <c r="Y26" s="354" t="s">
        <v>647</v>
      </c>
      <c r="Z26" s="270">
        <v>0.95</v>
      </c>
      <c r="AA26" s="354" t="s">
        <v>648</v>
      </c>
      <c r="AB26" s="270">
        <v>1</v>
      </c>
      <c r="AC26" s="257" t="s">
        <v>647</v>
      </c>
      <c r="AD26" s="664"/>
      <c r="AE26" s="664"/>
      <c r="AF26" s="664"/>
      <c r="AG26" s="601"/>
      <c r="AH26" s="1018"/>
      <c r="AI26" s="1018"/>
      <c r="AJ26" s="1021"/>
      <c r="AK26" s="592"/>
      <c r="AL26" s="273"/>
      <c r="AM26" s="1011"/>
      <c r="AN26" s="1013"/>
      <c r="AO26" s="1015"/>
      <c r="AP26" s="1013"/>
      <c r="AQ26" s="1015"/>
      <c r="AR26" s="985"/>
      <c r="AS26" s="985"/>
      <c r="AT26" s="554"/>
      <c r="AU26" s="554"/>
      <c r="AV26" s="566"/>
      <c r="AW26" s="566"/>
      <c r="AX26" s="554"/>
      <c r="BB26" s="152"/>
    </row>
    <row r="27" spans="1:56" s="103" customFormat="1" ht="299" x14ac:dyDescent="0.25">
      <c r="A27" s="268">
        <v>3</v>
      </c>
      <c r="B27" s="268" t="s">
        <v>639</v>
      </c>
      <c r="C27" s="257" t="s">
        <v>629</v>
      </c>
      <c r="D27" s="138" t="s">
        <v>711</v>
      </c>
      <c r="E27" s="138" t="s">
        <v>711</v>
      </c>
      <c r="F27" s="258" t="s">
        <v>712</v>
      </c>
      <c r="G27" s="162" t="s">
        <v>713</v>
      </c>
      <c r="H27" s="257" t="s">
        <v>2</v>
      </c>
      <c r="I27" s="257" t="s">
        <v>452</v>
      </c>
      <c r="J27" s="268" t="s">
        <v>228</v>
      </c>
      <c r="K27" s="268" t="s">
        <v>228</v>
      </c>
      <c r="L27" s="207" t="s">
        <v>236</v>
      </c>
      <c r="M27" s="866" t="s">
        <v>643</v>
      </c>
      <c r="N27" s="1003"/>
      <c r="O27" s="301" t="s">
        <v>1497</v>
      </c>
      <c r="P27" s="335" t="s">
        <v>265</v>
      </c>
      <c r="Q27" s="273" t="s">
        <v>714</v>
      </c>
      <c r="R27" s="259" t="s">
        <v>379</v>
      </c>
      <c r="S27" s="210">
        <v>0.8</v>
      </c>
      <c r="T27" s="266" t="s">
        <v>278</v>
      </c>
      <c r="U27" s="188"/>
      <c r="V27" s="210">
        <v>0.8</v>
      </c>
      <c r="W27" s="340" t="s">
        <v>103</v>
      </c>
      <c r="X27" s="109" t="s">
        <v>1425</v>
      </c>
      <c r="Y27" s="431" t="s">
        <v>648</v>
      </c>
      <c r="Z27" s="203">
        <v>1</v>
      </c>
      <c r="AA27" s="431" t="s">
        <v>648</v>
      </c>
      <c r="AB27" s="203">
        <v>1</v>
      </c>
      <c r="AC27" s="260" t="s">
        <v>648</v>
      </c>
      <c r="AD27" s="260" t="s">
        <v>648</v>
      </c>
      <c r="AE27" s="260"/>
      <c r="AF27" s="260"/>
      <c r="AG27" s="432" t="s">
        <v>251</v>
      </c>
      <c r="AH27" s="437">
        <v>0.4</v>
      </c>
      <c r="AI27" s="437">
        <v>0.8</v>
      </c>
      <c r="AJ27" s="427" t="s">
        <v>278</v>
      </c>
      <c r="AK27" s="430" t="s">
        <v>103</v>
      </c>
      <c r="AL27" s="432" t="s">
        <v>222</v>
      </c>
      <c r="AM27" s="335" t="s">
        <v>1498</v>
      </c>
      <c r="AN27" s="211" t="s">
        <v>1499</v>
      </c>
      <c r="AO27" s="212">
        <v>1</v>
      </c>
      <c r="AP27" s="301" t="s">
        <v>1424</v>
      </c>
      <c r="AQ27" s="212" t="s">
        <v>160</v>
      </c>
      <c r="AR27" s="213">
        <v>44927</v>
      </c>
      <c r="AS27" s="213">
        <v>45291</v>
      </c>
      <c r="AT27" s="335" t="s">
        <v>716</v>
      </c>
      <c r="AU27" s="259" t="s">
        <v>717</v>
      </c>
      <c r="AV27" s="259" t="s">
        <v>715</v>
      </c>
      <c r="AW27" s="259" t="s">
        <v>718</v>
      </c>
      <c r="AX27" s="335" t="s">
        <v>1500</v>
      </c>
      <c r="BB27" s="152"/>
    </row>
    <row r="28" spans="1:56" s="103" customFormat="1" ht="150.75" customHeight="1" x14ac:dyDescent="0.25">
      <c r="A28" s="641">
        <v>4</v>
      </c>
      <c r="B28" s="564" t="s">
        <v>639</v>
      </c>
      <c r="C28" s="552" t="s">
        <v>693</v>
      </c>
      <c r="D28" s="555" t="s">
        <v>711</v>
      </c>
      <c r="E28" s="555" t="s">
        <v>711</v>
      </c>
      <c r="F28" s="640" t="s">
        <v>719</v>
      </c>
      <c r="G28" s="552" t="s">
        <v>720</v>
      </c>
      <c r="H28" s="260" t="s">
        <v>2</v>
      </c>
      <c r="I28" s="552" t="s">
        <v>452</v>
      </c>
      <c r="J28" s="564" t="s">
        <v>228</v>
      </c>
      <c r="K28" s="564" t="s">
        <v>228</v>
      </c>
      <c r="L28" s="564" t="s">
        <v>236</v>
      </c>
      <c r="M28" s="997" t="s">
        <v>643</v>
      </c>
      <c r="N28" s="998"/>
      <c r="O28" s="558" t="s">
        <v>644</v>
      </c>
      <c r="P28" s="558" t="s">
        <v>265</v>
      </c>
      <c r="Q28" s="558" t="s">
        <v>721</v>
      </c>
      <c r="R28" s="558" t="s">
        <v>364</v>
      </c>
      <c r="S28" s="586">
        <v>1</v>
      </c>
      <c r="T28" s="574" t="s">
        <v>466</v>
      </c>
      <c r="U28" s="185" t="e">
        <f>VLOOKUP(Selección1,'[29]Listas '!D109:E133,2,FALSE)</f>
        <v>#N/A</v>
      </c>
      <c r="V28" s="1005">
        <v>1</v>
      </c>
      <c r="W28" s="854" t="s">
        <v>467</v>
      </c>
      <c r="X28" s="335" t="s">
        <v>1316</v>
      </c>
      <c r="Y28" s="431" t="s">
        <v>648</v>
      </c>
      <c r="Z28" s="270">
        <v>1</v>
      </c>
      <c r="AA28" s="431" t="s">
        <v>648</v>
      </c>
      <c r="AB28" s="270">
        <v>1</v>
      </c>
      <c r="AC28" s="257" t="s">
        <v>648</v>
      </c>
      <c r="AD28" s="552" t="s">
        <v>647</v>
      </c>
      <c r="AE28" s="260"/>
      <c r="AF28" s="260"/>
      <c r="AG28" s="558" t="s">
        <v>379</v>
      </c>
      <c r="AH28" s="586">
        <v>0.8</v>
      </c>
      <c r="AI28" s="586">
        <v>1</v>
      </c>
      <c r="AJ28" s="574" t="s">
        <v>466</v>
      </c>
      <c r="AK28" s="591" t="s">
        <v>105</v>
      </c>
      <c r="AL28" s="432" t="s">
        <v>222</v>
      </c>
      <c r="AM28" s="299" t="s">
        <v>722</v>
      </c>
      <c r="AN28" s="442" t="s">
        <v>723</v>
      </c>
      <c r="AO28" s="181">
        <v>1</v>
      </c>
      <c r="AP28" s="260" t="s">
        <v>724</v>
      </c>
      <c r="AQ28" s="424" t="s">
        <v>156</v>
      </c>
      <c r="AR28" s="302" t="s">
        <v>879</v>
      </c>
      <c r="AS28" s="302" t="s">
        <v>881</v>
      </c>
      <c r="AT28" s="106" t="s">
        <v>725</v>
      </c>
      <c r="AU28" s="257" t="s">
        <v>726</v>
      </c>
      <c r="AV28" s="257" t="s">
        <v>727</v>
      </c>
      <c r="AW28" s="268" t="s">
        <v>728</v>
      </c>
      <c r="AX28" s="552" t="s">
        <v>1501</v>
      </c>
      <c r="BB28" s="152"/>
    </row>
    <row r="29" spans="1:56" s="103" customFormat="1" ht="130" customHeight="1" x14ac:dyDescent="0.25">
      <c r="A29" s="641"/>
      <c r="B29" s="565"/>
      <c r="C29" s="553"/>
      <c r="D29" s="556"/>
      <c r="E29" s="556"/>
      <c r="F29" s="640"/>
      <c r="G29" s="553"/>
      <c r="H29" s="261"/>
      <c r="I29" s="553"/>
      <c r="J29" s="565"/>
      <c r="K29" s="565"/>
      <c r="L29" s="565"/>
      <c r="M29" s="999"/>
      <c r="N29" s="1000"/>
      <c r="O29" s="559"/>
      <c r="P29" s="559"/>
      <c r="Q29" s="560"/>
      <c r="R29" s="559"/>
      <c r="S29" s="587"/>
      <c r="T29" s="575"/>
      <c r="U29" s="188"/>
      <c r="V29" s="1006"/>
      <c r="W29" s="855"/>
      <c r="X29" s="171" t="s">
        <v>1317</v>
      </c>
      <c r="Y29" s="431" t="s">
        <v>648</v>
      </c>
      <c r="Z29" s="270">
        <v>1</v>
      </c>
      <c r="AA29" s="431" t="s">
        <v>648</v>
      </c>
      <c r="AB29" s="270">
        <v>1</v>
      </c>
      <c r="AC29" s="257" t="s">
        <v>648</v>
      </c>
      <c r="AD29" s="553"/>
      <c r="AE29" s="261"/>
      <c r="AF29" s="261"/>
      <c r="AG29" s="559"/>
      <c r="AH29" s="587"/>
      <c r="AI29" s="587"/>
      <c r="AJ29" s="575"/>
      <c r="AK29" s="595"/>
      <c r="AL29" s="425"/>
      <c r="AM29" s="258" t="s">
        <v>729</v>
      </c>
      <c r="AN29" s="257" t="s">
        <v>730</v>
      </c>
      <c r="AO29" s="268">
        <v>1</v>
      </c>
      <c r="AP29" s="257" t="s">
        <v>731</v>
      </c>
      <c r="AQ29" s="260" t="s">
        <v>732</v>
      </c>
      <c r="AR29" s="302" t="s">
        <v>1245</v>
      </c>
      <c r="AS29" s="302" t="s">
        <v>1246</v>
      </c>
      <c r="AT29" s="106" t="s">
        <v>733</v>
      </c>
      <c r="AU29" s="268" t="s">
        <v>734</v>
      </c>
      <c r="AV29" s="257" t="s">
        <v>727</v>
      </c>
      <c r="AW29" s="268" t="s">
        <v>728</v>
      </c>
      <c r="AX29" s="553"/>
      <c r="BB29" s="152"/>
    </row>
    <row r="30" spans="1:56" s="103" customFormat="1" ht="130" customHeight="1" x14ac:dyDescent="0.25">
      <c r="A30" s="641"/>
      <c r="B30" s="565"/>
      <c r="C30" s="553"/>
      <c r="D30" s="556"/>
      <c r="E30" s="556"/>
      <c r="F30" s="640"/>
      <c r="G30" s="553"/>
      <c r="H30" s="261"/>
      <c r="I30" s="553"/>
      <c r="J30" s="565"/>
      <c r="K30" s="565"/>
      <c r="L30" s="565"/>
      <c r="M30" s="999"/>
      <c r="N30" s="1000"/>
      <c r="O30" s="559"/>
      <c r="P30" s="559"/>
      <c r="Q30" s="558" t="s">
        <v>735</v>
      </c>
      <c r="R30" s="559"/>
      <c r="S30" s="587"/>
      <c r="T30" s="575"/>
      <c r="U30" s="188"/>
      <c r="V30" s="1006"/>
      <c r="W30" s="855"/>
      <c r="X30" s="109" t="s">
        <v>736</v>
      </c>
      <c r="Y30" s="431" t="s">
        <v>648</v>
      </c>
      <c r="Z30" s="270">
        <v>1</v>
      </c>
      <c r="AA30" s="431" t="s">
        <v>648</v>
      </c>
      <c r="AB30" s="270">
        <v>1</v>
      </c>
      <c r="AC30" s="257" t="s">
        <v>648</v>
      </c>
      <c r="AD30" s="553"/>
      <c r="AE30" s="261"/>
      <c r="AF30" s="261"/>
      <c r="AG30" s="559"/>
      <c r="AH30" s="587"/>
      <c r="AI30" s="587"/>
      <c r="AJ30" s="575"/>
      <c r="AK30" s="595"/>
      <c r="AL30" s="425"/>
      <c r="AM30" s="258" t="s">
        <v>737</v>
      </c>
      <c r="AN30" s="257" t="s">
        <v>1502</v>
      </c>
      <c r="AO30" s="268">
        <v>1</v>
      </c>
      <c r="AP30" s="257" t="s">
        <v>738</v>
      </c>
      <c r="AQ30" s="268" t="s">
        <v>156</v>
      </c>
      <c r="AR30" s="302" t="s">
        <v>879</v>
      </c>
      <c r="AS30" s="305" t="s">
        <v>1318</v>
      </c>
      <c r="AT30" s="106" t="s">
        <v>739</v>
      </c>
      <c r="AU30" s="268" t="s">
        <v>734</v>
      </c>
      <c r="AV30" s="257" t="s">
        <v>727</v>
      </c>
      <c r="AW30" s="268" t="s">
        <v>728</v>
      </c>
      <c r="AX30" s="553"/>
      <c r="BB30" s="152"/>
    </row>
    <row r="31" spans="1:56" s="103" customFormat="1" ht="129" customHeight="1" x14ac:dyDescent="0.25">
      <c r="A31" s="641"/>
      <c r="B31" s="565"/>
      <c r="C31" s="553"/>
      <c r="D31" s="556"/>
      <c r="E31" s="556"/>
      <c r="F31" s="640"/>
      <c r="G31" s="553"/>
      <c r="H31" s="261"/>
      <c r="I31" s="553"/>
      <c r="J31" s="565"/>
      <c r="K31" s="565"/>
      <c r="L31" s="565"/>
      <c r="M31" s="999"/>
      <c r="N31" s="1000"/>
      <c r="O31" s="559"/>
      <c r="P31" s="559"/>
      <c r="Q31" s="560"/>
      <c r="R31" s="559"/>
      <c r="S31" s="587"/>
      <c r="T31" s="575"/>
      <c r="U31" s="188"/>
      <c r="V31" s="1006"/>
      <c r="W31" s="855"/>
      <c r="X31" s="441" t="s">
        <v>740</v>
      </c>
      <c r="Y31" s="431" t="s">
        <v>647</v>
      </c>
      <c r="Z31" s="270">
        <v>0.95</v>
      </c>
      <c r="AA31" s="431" t="s">
        <v>648</v>
      </c>
      <c r="AB31" s="270">
        <v>1</v>
      </c>
      <c r="AC31" s="257" t="s">
        <v>647</v>
      </c>
      <c r="AD31" s="553"/>
      <c r="AE31" s="261"/>
      <c r="AF31" s="261"/>
      <c r="AG31" s="559"/>
      <c r="AH31" s="587"/>
      <c r="AI31" s="587"/>
      <c r="AJ31" s="575"/>
      <c r="AK31" s="595"/>
      <c r="AL31" s="425"/>
      <c r="AM31" s="1004" t="s">
        <v>1319</v>
      </c>
      <c r="AN31" s="640" t="s">
        <v>741</v>
      </c>
      <c r="AO31" s="564">
        <v>1</v>
      </c>
      <c r="AP31" s="552" t="s">
        <v>742</v>
      </c>
      <c r="AQ31" s="564" t="s">
        <v>160</v>
      </c>
      <c r="AR31" s="1008">
        <v>44927</v>
      </c>
      <c r="AS31" s="1008">
        <v>45291</v>
      </c>
      <c r="AT31" s="106" t="s">
        <v>743</v>
      </c>
      <c r="AU31" s="268" t="s">
        <v>734</v>
      </c>
      <c r="AV31" s="257" t="s">
        <v>727</v>
      </c>
      <c r="AW31" s="268" t="s">
        <v>728</v>
      </c>
      <c r="AX31" s="553"/>
    </row>
    <row r="32" spans="1:56" s="343" customFormat="1" ht="104.25" customHeight="1" x14ac:dyDescent="0.3">
      <c r="A32" s="641"/>
      <c r="B32" s="566"/>
      <c r="C32" s="554"/>
      <c r="D32" s="557"/>
      <c r="E32" s="557"/>
      <c r="F32" s="640"/>
      <c r="G32" s="554"/>
      <c r="H32" s="274"/>
      <c r="I32" s="554"/>
      <c r="J32" s="566"/>
      <c r="K32" s="566"/>
      <c r="L32" s="566"/>
      <c r="M32" s="1001"/>
      <c r="N32" s="1002"/>
      <c r="O32" s="560"/>
      <c r="P32" s="560"/>
      <c r="Q32" s="259" t="s">
        <v>744</v>
      </c>
      <c r="R32" s="560"/>
      <c r="S32" s="588"/>
      <c r="T32" s="576"/>
      <c r="U32" s="188"/>
      <c r="V32" s="1007"/>
      <c r="W32" s="855"/>
      <c r="X32" s="109" t="s">
        <v>745</v>
      </c>
      <c r="Y32" s="451" t="s">
        <v>648</v>
      </c>
      <c r="Z32" s="341">
        <v>1</v>
      </c>
      <c r="AA32" s="451" t="s">
        <v>648</v>
      </c>
      <c r="AB32" s="341">
        <v>1</v>
      </c>
      <c r="AC32" s="451" t="s">
        <v>648</v>
      </c>
      <c r="AD32" s="554"/>
      <c r="AE32" s="274"/>
      <c r="AF32" s="274"/>
      <c r="AG32" s="560"/>
      <c r="AH32" s="588"/>
      <c r="AI32" s="588"/>
      <c r="AJ32" s="576"/>
      <c r="AK32" s="592"/>
      <c r="AL32" s="273"/>
      <c r="AM32" s="1004"/>
      <c r="AN32" s="640"/>
      <c r="AO32" s="566"/>
      <c r="AP32" s="554"/>
      <c r="AQ32" s="566"/>
      <c r="AR32" s="1009"/>
      <c r="AS32" s="1009"/>
      <c r="AT32" s="158" t="s">
        <v>746</v>
      </c>
      <c r="AU32" s="268" t="s">
        <v>734</v>
      </c>
      <c r="AV32" s="257" t="s">
        <v>727</v>
      </c>
      <c r="AW32" s="268" t="s">
        <v>728</v>
      </c>
      <c r="AX32" s="554"/>
      <c r="AY32" s="342"/>
      <c r="AZ32" s="342"/>
      <c r="BA32" s="342"/>
      <c r="BB32" s="342"/>
      <c r="BC32" s="342"/>
      <c r="BD32" s="342"/>
    </row>
    <row r="33" spans="1:56" s="103" customFormat="1" ht="35.25" customHeight="1" x14ac:dyDescent="0.25">
      <c r="A33" s="922" t="s">
        <v>419</v>
      </c>
      <c r="B33" s="615" t="s">
        <v>418</v>
      </c>
      <c r="C33" s="615" t="s">
        <v>417</v>
      </c>
      <c r="D33" s="615" t="s">
        <v>416</v>
      </c>
      <c r="E33" s="615" t="s">
        <v>415</v>
      </c>
      <c r="F33" s="922" t="s">
        <v>414</v>
      </c>
      <c r="G33" s="615" t="s">
        <v>413</v>
      </c>
      <c r="H33" s="615" t="s">
        <v>412</v>
      </c>
      <c r="I33" s="615" t="s">
        <v>411</v>
      </c>
      <c r="J33" s="615" t="s">
        <v>410</v>
      </c>
      <c r="K33" s="615" t="s">
        <v>544</v>
      </c>
      <c r="L33" s="615" t="s">
        <v>409</v>
      </c>
      <c r="M33" s="687" t="s">
        <v>1233</v>
      </c>
      <c r="N33" s="688"/>
      <c r="O33" s="615" t="s">
        <v>1234</v>
      </c>
      <c r="P33" s="615" t="s">
        <v>401</v>
      </c>
      <c r="Q33" s="615" t="s">
        <v>635</v>
      </c>
      <c r="R33" s="622" t="s">
        <v>91</v>
      </c>
      <c r="S33" s="297"/>
      <c r="T33" s="622" t="s">
        <v>93</v>
      </c>
      <c r="U33" s="291"/>
      <c r="V33" s="622" t="s">
        <v>32</v>
      </c>
      <c r="W33" s="624" t="s">
        <v>407</v>
      </c>
      <c r="X33" s="922" t="s">
        <v>406</v>
      </c>
      <c r="Y33" s="721" t="s">
        <v>634</v>
      </c>
      <c r="Z33" s="722"/>
      <c r="AA33" s="722"/>
      <c r="AB33" s="722"/>
      <c r="AC33" s="722"/>
      <c r="AD33" s="723"/>
      <c r="AE33" s="338"/>
      <c r="AF33" s="338"/>
      <c r="AG33" s="622" t="s">
        <v>91</v>
      </c>
      <c r="AH33" s="288"/>
      <c r="AI33" s="288"/>
      <c r="AJ33" s="622" t="s">
        <v>93</v>
      </c>
      <c r="AK33" s="685" t="s">
        <v>404</v>
      </c>
      <c r="AL33" s="614" t="s">
        <v>393</v>
      </c>
      <c r="AM33" s="993" t="s">
        <v>392</v>
      </c>
      <c r="AN33" s="995" t="s">
        <v>391</v>
      </c>
      <c r="AO33" s="614" t="s">
        <v>390</v>
      </c>
      <c r="AP33" s="614" t="s">
        <v>389</v>
      </c>
      <c r="AQ33" s="614" t="s">
        <v>388</v>
      </c>
      <c r="AR33" s="614" t="s">
        <v>387</v>
      </c>
      <c r="AS33" s="614" t="s">
        <v>386</v>
      </c>
      <c r="AT33" s="614" t="s">
        <v>385</v>
      </c>
      <c r="AU33" s="995" t="s">
        <v>384</v>
      </c>
      <c r="AV33" s="995" t="s">
        <v>383</v>
      </c>
      <c r="AW33" s="995" t="s">
        <v>382</v>
      </c>
      <c r="AX33" s="995" t="s">
        <v>381</v>
      </c>
    </row>
    <row r="34" spans="1:56" s="103" customFormat="1" ht="35.25" customHeight="1" thickBot="1" x14ac:dyDescent="0.3">
      <c r="A34" s="922"/>
      <c r="B34" s="616"/>
      <c r="C34" s="616"/>
      <c r="D34" s="616"/>
      <c r="E34" s="616"/>
      <c r="F34" s="922"/>
      <c r="G34" s="616"/>
      <c r="H34" s="616"/>
      <c r="I34" s="616"/>
      <c r="J34" s="616"/>
      <c r="K34" s="616"/>
      <c r="L34" s="616"/>
      <c r="M34" s="689"/>
      <c r="N34" s="690"/>
      <c r="O34" s="616"/>
      <c r="P34" s="616"/>
      <c r="Q34" s="616"/>
      <c r="R34" s="623"/>
      <c r="S34" s="228" t="s">
        <v>32</v>
      </c>
      <c r="T34" s="623"/>
      <c r="U34" s="287" t="s">
        <v>32</v>
      </c>
      <c r="V34" s="623"/>
      <c r="W34" s="625"/>
      <c r="X34" s="922"/>
      <c r="Y34" s="344" t="s">
        <v>399</v>
      </c>
      <c r="Z34" s="344" t="s">
        <v>397</v>
      </c>
      <c r="AA34" s="344" t="s">
        <v>398</v>
      </c>
      <c r="AB34" s="344" t="s">
        <v>397</v>
      </c>
      <c r="AC34" s="344" t="s">
        <v>396</v>
      </c>
      <c r="AD34" s="344" t="s">
        <v>1341</v>
      </c>
      <c r="AE34" s="344" t="s">
        <v>395</v>
      </c>
      <c r="AF34" s="344" t="s">
        <v>394</v>
      </c>
      <c r="AG34" s="623"/>
      <c r="AH34" s="228" t="s">
        <v>32</v>
      </c>
      <c r="AI34" s="228" t="s">
        <v>32</v>
      </c>
      <c r="AJ34" s="623"/>
      <c r="AK34" s="686"/>
      <c r="AL34" s="952"/>
      <c r="AM34" s="994"/>
      <c r="AN34" s="930"/>
      <c r="AO34" s="952"/>
      <c r="AP34" s="952"/>
      <c r="AQ34" s="952"/>
      <c r="AR34" s="952"/>
      <c r="AS34" s="952"/>
      <c r="AT34" s="952"/>
      <c r="AU34" s="996"/>
      <c r="AV34" s="996"/>
      <c r="AW34" s="996"/>
      <c r="AX34" s="996"/>
      <c r="BB34" s="152"/>
    </row>
    <row r="35" spans="1:56" s="103" customFormat="1" ht="97.4" customHeight="1" x14ac:dyDescent="0.25">
      <c r="A35" s="564">
        <v>5</v>
      </c>
      <c r="B35" s="564" t="s">
        <v>639</v>
      </c>
      <c r="C35" s="552" t="s">
        <v>640</v>
      </c>
      <c r="D35" s="552" t="s">
        <v>747</v>
      </c>
      <c r="E35" s="552" t="s">
        <v>747</v>
      </c>
      <c r="F35" s="552" t="s">
        <v>748</v>
      </c>
      <c r="G35" s="552" t="s">
        <v>749</v>
      </c>
      <c r="H35" s="552" t="s">
        <v>3</v>
      </c>
      <c r="I35" s="552" t="s">
        <v>750</v>
      </c>
      <c r="J35" s="564" t="s">
        <v>228</v>
      </c>
      <c r="K35" s="564" t="s">
        <v>228</v>
      </c>
      <c r="L35" s="564" t="s">
        <v>236</v>
      </c>
      <c r="M35" s="988" t="s">
        <v>751</v>
      </c>
      <c r="N35" s="558" t="s">
        <v>752</v>
      </c>
      <c r="O35" s="558" t="s">
        <v>237</v>
      </c>
      <c r="P35" s="558" t="s">
        <v>236</v>
      </c>
      <c r="Q35" s="558" t="s">
        <v>753</v>
      </c>
      <c r="R35" s="558" t="s">
        <v>379</v>
      </c>
      <c r="S35" s="586">
        <v>0.8</v>
      </c>
      <c r="T35" s="574" t="s">
        <v>278</v>
      </c>
      <c r="U35" s="335" t="e">
        <f>VLOOKUP(Selección1,'[30]Listas '!D111:E135,2,FALSE)</f>
        <v>#N/A</v>
      </c>
      <c r="V35" s="586">
        <v>0.8</v>
      </c>
      <c r="W35" s="975" t="s">
        <v>103</v>
      </c>
      <c r="X35" s="224" t="s">
        <v>754</v>
      </c>
      <c r="Y35" s="268" t="s">
        <v>227</v>
      </c>
      <c r="Z35" s="108">
        <v>0.25</v>
      </c>
      <c r="AA35" s="257" t="s">
        <v>226</v>
      </c>
      <c r="AB35" s="108">
        <v>0.15</v>
      </c>
      <c r="AC35" s="270">
        <v>0.4</v>
      </c>
      <c r="AD35" s="277" t="s">
        <v>225</v>
      </c>
      <c r="AE35" s="277" t="s">
        <v>224</v>
      </c>
      <c r="AF35" s="257" t="s">
        <v>223</v>
      </c>
      <c r="AG35" s="558" t="s">
        <v>257</v>
      </c>
      <c r="AH35" s="586">
        <v>0.2</v>
      </c>
      <c r="AI35" s="586">
        <v>0.8</v>
      </c>
      <c r="AJ35" s="574" t="s">
        <v>277</v>
      </c>
      <c r="AK35" s="975" t="s">
        <v>103</v>
      </c>
      <c r="AL35" s="981" t="s">
        <v>222</v>
      </c>
      <c r="AM35" s="241" t="s">
        <v>1247</v>
      </c>
      <c r="AN35" s="284" t="s">
        <v>755</v>
      </c>
      <c r="AO35" s="275">
        <v>1</v>
      </c>
      <c r="AP35" s="274" t="s">
        <v>756</v>
      </c>
      <c r="AQ35" s="275" t="s">
        <v>156</v>
      </c>
      <c r="AR35" s="302" t="s">
        <v>879</v>
      </c>
      <c r="AS35" s="302" t="s">
        <v>881</v>
      </c>
      <c r="AT35" s="274" t="s">
        <v>757</v>
      </c>
      <c r="AU35" s="274" t="s">
        <v>758</v>
      </c>
      <c r="AV35" s="275" t="s">
        <v>759</v>
      </c>
      <c r="AW35" s="275" t="s">
        <v>728</v>
      </c>
      <c r="AX35" s="848" t="s">
        <v>760</v>
      </c>
      <c r="AY35" s="281"/>
      <c r="AZ35" s="818"/>
      <c r="BD35" s="152"/>
    </row>
    <row r="36" spans="1:56" s="103" customFormat="1" ht="174.75" customHeight="1" x14ac:dyDescent="0.25">
      <c r="A36" s="565"/>
      <c r="B36" s="565"/>
      <c r="C36" s="554"/>
      <c r="D36" s="553"/>
      <c r="E36" s="553"/>
      <c r="F36" s="553"/>
      <c r="G36" s="553"/>
      <c r="H36" s="553"/>
      <c r="I36" s="553"/>
      <c r="J36" s="565"/>
      <c r="K36" s="565"/>
      <c r="L36" s="565"/>
      <c r="M36" s="989"/>
      <c r="N36" s="559"/>
      <c r="O36" s="560"/>
      <c r="P36" s="559"/>
      <c r="Q36" s="560"/>
      <c r="R36" s="559"/>
      <c r="S36" s="645"/>
      <c r="T36" s="575"/>
      <c r="U36" s="335"/>
      <c r="V36" s="645"/>
      <c r="W36" s="976"/>
      <c r="X36" s="216" t="s">
        <v>1320</v>
      </c>
      <c r="Y36" s="268" t="s">
        <v>227</v>
      </c>
      <c r="Z36" s="108">
        <v>0.25</v>
      </c>
      <c r="AA36" s="257" t="s">
        <v>226</v>
      </c>
      <c r="AB36" s="108">
        <v>0.15</v>
      </c>
      <c r="AC36" s="270">
        <v>0.4</v>
      </c>
      <c r="AD36" s="277" t="s">
        <v>225</v>
      </c>
      <c r="AE36" s="277" t="s">
        <v>224</v>
      </c>
      <c r="AF36" s="257" t="s">
        <v>223</v>
      </c>
      <c r="AG36" s="559"/>
      <c r="AH36" s="587"/>
      <c r="AI36" s="587"/>
      <c r="AJ36" s="575"/>
      <c r="AK36" s="976"/>
      <c r="AL36" s="600"/>
      <c r="AM36" s="242" t="s">
        <v>1503</v>
      </c>
      <c r="AN36" s="214" t="s">
        <v>761</v>
      </c>
      <c r="AO36" s="275">
        <v>1</v>
      </c>
      <c r="AP36" s="257" t="s">
        <v>667</v>
      </c>
      <c r="AQ36" s="275" t="s">
        <v>156</v>
      </c>
      <c r="AR36" s="302" t="s">
        <v>879</v>
      </c>
      <c r="AS36" s="302" t="s">
        <v>881</v>
      </c>
      <c r="AT36" s="274" t="s">
        <v>762</v>
      </c>
      <c r="AU36" s="274" t="s">
        <v>763</v>
      </c>
      <c r="AV36" s="275" t="s">
        <v>759</v>
      </c>
      <c r="AW36" s="275" t="s">
        <v>728</v>
      </c>
      <c r="AX36" s="565"/>
      <c r="AY36" s="281"/>
      <c r="AZ36" s="982"/>
      <c r="BD36" s="152"/>
    </row>
    <row r="37" spans="1:56" s="103" customFormat="1" ht="124.75" customHeight="1" x14ac:dyDescent="0.25">
      <c r="A37" s="565"/>
      <c r="B37" s="565"/>
      <c r="C37" s="552" t="s">
        <v>695</v>
      </c>
      <c r="D37" s="553"/>
      <c r="E37" s="553"/>
      <c r="F37" s="553"/>
      <c r="G37" s="553"/>
      <c r="H37" s="553"/>
      <c r="I37" s="553"/>
      <c r="J37" s="565"/>
      <c r="K37" s="565"/>
      <c r="L37" s="565"/>
      <c r="M37" s="989"/>
      <c r="N37" s="559"/>
      <c r="O37" s="558" t="s">
        <v>266</v>
      </c>
      <c r="P37" s="559"/>
      <c r="Q37" s="335" t="s">
        <v>764</v>
      </c>
      <c r="R37" s="559"/>
      <c r="S37" s="645"/>
      <c r="T37" s="575"/>
      <c r="U37" s="335" t="e">
        <f>VLOOKUP(Selección1,'[30]Listas '!D112:E136,2,FALSE)</f>
        <v>#N/A</v>
      </c>
      <c r="V37" s="645"/>
      <c r="W37" s="976"/>
      <c r="X37" s="225" t="s">
        <v>1504</v>
      </c>
      <c r="Y37" s="268" t="s">
        <v>227</v>
      </c>
      <c r="Z37" s="108">
        <v>0.25</v>
      </c>
      <c r="AA37" s="257" t="s">
        <v>226</v>
      </c>
      <c r="AB37" s="108">
        <v>0.15</v>
      </c>
      <c r="AC37" s="270">
        <v>0.4</v>
      </c>
      <c r="AD37" s="277" t="s">
        <v>225</v>
      </c>
      <c r="AE37" s="277" t="s">
        <v>224</v>
      </c>
      <c r="AF37" s="257" t="s">
        <v>223</v>
      </c>
      <c r="AG37" s="559"/>
      <c r="AH37" s="587"/>
      <c r="AI37" s="587"/>
      <c r="AJ37" s="575"/>
      <c r="AK37" s="976"/>
      <c r="AL37" s="600"/>
      <c r="AM37" s="152" t="s">
        <v>765</v>
      </c>
      <c r="AN37" s="215" t="s">
        <v>761</v>
      </c>
      <c r="AO37" s="275">
        <v>1</v>
      </c>
      <c r="AP37" s="260" t="s">
        <v>667</v>
      </c>
      <c r="AQ37" s="275" t="s">
        <v>150</v>
      </c>
      <c r="AR37" s="302" t="s">
        <v>1236</v>
      </c>
      <c r="AS37" s="302" t="s">
        <v>1237</v>
      </c>
      <c r="AT37" s="257" t="s">
        <v>766</v>
      </c>
      <c r="AU37" s="268" t="s">
        <v>767</v>
      </c>
      <c r="AV37" s="275" t="s">
        <v>759</v>
      </c>
      <c r="AW37" s="268" t="s">
        <v>728</v>
      </c>
      <c r="AX37" s="565"/>
      <c r="AY37" s="281"/>
      <c r="AZ37" s="982"/>
      <c r="BD37" s="152"/>
    </row>
    <row r="38" spans="1:56" s="103" customFormat="1" ht="114.65" customHeight="1" x14ac:dyDescent="0.25">
      <c r="A38" s="565"/>
      <c r="B38" s="565"/>
      <c r="C38" s="553"/>
      <c r="D38" s="553"/>
      <c r="E38" s="553"/>
      <c r="F38" s="553"/>
      <c r="G38" s="553"/>
      <c r="H38" s="553"/>
      <c r="I38" s="553"/>
      <c r="J38" s="565"/>
      <c r="K38" s="565"/>
      <c r="L38" s="565"/>
      <c r="M38" s="989"/>
      <c r="N38" s="559"/>
      <c r="O38" s="559"/>
      <c r="P38" s="559"/>
      <c r="Q38" s="558" t="s">
        <v>768</v>
      </c>
      <c r="R38" s="559"/>
      <c r="S38" s="645"/>
      <c r="T38" s="575"/>
      <c r="U38" s="335"/>
      <c r="V38" s="645"/>
      <c r="W38" s="976"/>
      <c r="X38" s="226" t="s">
        <v>769</v>
      </c>
      <c r="Y38" s="268" t="s">
        <v>227</v>
      </c>
      <c r="Z38" s="108">
        <v>0.25</v>
      </c>
      <c r="AA38" s="257" t="s">
        <v>226</v>
      </c>
      <c r="AB38" s="108">
        <v>0.15</v>
      </c>
      <c r="AC38" s="270">
        <v>0.4</v>
      </c>
      <c r="AD38" s="277" t="s">
        <v>225</v>
      </c>
      <c r="AE38" s="277" t="s">
        <v>224</v>
      </c>
      <c r="AF38" s="257" t="s">
        <v>223</v>
      </c>
      <c r="AG38" s="559"/>
      <c r="AH38" s="587"/>
      <c r="AI38" s="587"/>
      <c r="AJ38" s="575"/>
      <c r="AK38" s="976"/>
      <c r="AL38" s="600"/>
      <c r="AM38" s="991" t="s">
        <v>1505</v>
      </c>
      <c r="AN38" s="631" t="s">
        <v>1248</v>
      </c>
      <c r="AO38" s="564">
        <v>1</v>
      </c>
      <c r="AP38" s="552" t="s">
        <v>770</v>
      </c>
      <c r="AQ38" s="564" t="s">
        <v>150</v>
      </c>
      <c r="AR38" s="984" t="s">
        <v>1236</v>
      </c>
      <c r="AS38" s="984" t="s">
        <v>1237</v>
      </c>
      <c r="AT38" s="552" t="s">
        <v>771</v>
      </c>
      <c r="AU38" s="564" t="s">
        <v>772</v>
      </c>
      <c r="AV38" s="564" t="s">
        <v>759</v>
      </c>
      <c r="AW38" s="552" t="s">
        <v>773</v>
      </c>
      <c r="AX38" s="565"/>
      <c r="AY38" s="818"/>
      <c r="AZ38" s="982"/>
      <c r="BD38" s="152"/>
    </row>
    <row r="39" spans="1:56" s="103" customFormat="1" ht="112.4" customHeight="1" x14ac:dyDescent="0.25">
      <c r="A39" s="566"/>
      <c r="B39" s="566"/>
      <c r="C39" s="554"/>
      <c r="D39" s="554"/>
      <c r="E39" s="554"/>
      <c r="F39" s="554"/>
      <c r="G39" s="554"/>
      <c r="H39" s="554"/>
      <c r="I39" s="554"/>
      <c r="J39" s="566"/>
      <c r="K39" s="566"/>
      <c r="L39" s="566"/>
      <c r="M39" s="990"/>
      <c r="N39" s="560"/>
      <c r="O39" s="560"/>
      <c r="P39" s="560"/>
      <c r="Q39" s="560"/>
      <c r="R39" s="560"/>
      <c r="S39" s="646"/>
      <c r="T39" s="576"/>
      <c r="U39" s="335" t="e">
        <f>VLOOKUP(Selección1,'[30]Listas '!D113:E137,2,FALSE)</f>
        <v>#N/A</v>
      </c>
      <c r="V39" s="646"/>
      <c r="W39" s="977"/>
      <c r="X39" s="216" t="s">
        <v>774</v>
      </c>
      <c r="Y39" s="268" t="s">
        <v>227</v>
      </c>
      <c r="Z39" s="108">
        <v>0.25</v>
      </c>
      <c r="AA39" s="257" t="s">
        <v>226</v>
      </c>
      <c r="AB39" s="108">
        <v>0.15</v>
      </c>
      <c r="AC39" s="270">
        <v>0.4</v>
      </c>
      <c r="AD39" s="277" t="s">
        <v>225</v>
      </c>
      <c r="AE39" s="277" t="s">
        <v>224</v>
      </c>
      <c r="AF39" s="257" t="s">
        <v>223</v>
      </c>
      <c r="AG39" s="560"/>
      <c r="AH39" s="588"/>
      <c r="AI39" s="588"/>
      <c r="AJ39" s="576"/>
      <c r="AK39" s="977"/>
      <c r="AL39" s="601"/>
      <c r="AM39" s="992"/>
      <c r="AN39" s="632"/>
      <c r="AO39" s="566"/>
      <c r="AP39" s="554"/>
      <c r="AQ39" s="566"/>
      <c r="AR39" s="985"/>
      <c r="AS39" s="985"/>
      <c r="AT39" s="554"/>
      <c r="AU39" s="566"/>
      <c r="AV39" s="566"/>
      <c r="AW39" s="554"/>
      <c r="AX39" s="566"/>
      <c r="AY39" s="818"/>
      <c r="AZ39" s="982"/>
      <c r="BD39" s="152"/>
    </row>
    <row r="40" spans="1:56" s="103" customFormat="1" ht="169" customHeight="1" x14ac:dyDescent="0.25">
      <c r="A40" s="564">
        <v>6</v>
      </c>
      <c r="B40" s="564" t="s">
        <v>639</v>
      </c>
      <c r="C40" s="552" t="s">
        <v>693</v>
      </c>
      <c r="D40" s="552" t="s">
        <v>747</v>
      </c>
      <c r="E40" s="552" t="s">
        <v>775</v>
      </c>
      <c r="F40" s="552" t="s">
        <v>776</v>
      </c>
      <c r="G40" s="552" t="s">
        <v>777</v>
      </c>
      <c r="H40" s="552" t="s">
        <v>3</v>
      </c>
      <c r="I40" s="552" t="s">
        <v>238</v>
      </c>
      <c r="J40" s="564" t="s">
        <v>228</v>
      </c>
      <c r="K40" s="564" t="s">
        <v>228</v>
      </c>
      <c r="L40" s="564" t="s">
        <v>236</v>
      </c>
      <c r="M40" s="552" t="s">
        <v>778</v>
      </c>
      <c r="N40" s="558" t="s">
        <v>779</v>
      </c>
      <c r="O40" s="558" t="s">
        <v>237</v>
      </c>
      <c r="P40" s="558" t="s">
        <v>236</v>
      </c>
      <c r="Q40" s="558" t="s">
        <v>780</v>
      </c>
      <c r="R40" s="558" t="s">
        <v>379</v>
      </c>
      <c r="S40" s="586">
        <v>0.8</v>
      </c>
      <c r="T40" s="574" t="s">
        <v>466</v>
      </c>
      <c r="U40" s="335" t="e">
        <f>VLOOKUP(Selección1,'[30]Listas '!D114:E138,2,FALSE)</f>
        <v>#N/A</v>
      </c>
      <c r="V40" s="586">
        <v>1</v>
      </c>
      <c r="W40" s="854" t="s">
        <v>781</v>
      </c>
      <c r="X40" s="109" t="s">
        <v>782</v>
      </c>
      <c r="Y40" s="268" t="s">
        <v>227</v>
      </c>
      <c r="Z40" s="108">
        <v>0.25</v>
      </c>
      <c r="AA40" s="257" t="s">
        <v>226</v>
      </c>
      <c r="AB40" s="108">
        <v>0.15</v>
      </c>
      <c r="AC40" s="270">
        <v>0.4</v>
      </c>
      <c r="AD40" s="277" t="s">
        <v>225</v>
      </c>
      <c r="AE40" s="277" t="s">
        <v>224</v>
      </c>
      <c r="AF40" s="257" t="s">
        <v>223</v>
      </c>
      <c r="AG40" s="432" t="s">
        <v>257</v>
      </c>
      <c r="AH40" s="437">
        <v>0.2</v>
      </c>
      <c r="AI40" s="437">
        <v>0.8</v>
      </c>
      <c r="AJ40" s="427" t="s">
        <v>277</v>
      </c>
      <c r="AK40" s="438" t="s">
        <v>120</v>
      </c>
      <c r="AL40" s="433" t="s">
        <v>222</v>
      </c>
      <c r="AM40" s="306" t="s">
        <v>783</v>
      </c>
      <c r="AN40" s="257" t="s">
        <v>784</v>
      </c>
      <c r="AO40" s="268">
        <v>1</v>
      </c>
      <c r="AP40" s="257" t="s">
        <v>785</v>
      </c>
      <c r="AQ40" s="268" t="s">
        <v>156</v>
      </c>
      <c r="AR40" s="302" t="s">
        <v>879</v>
      </c>
      <c r="AS40" s="302" t="s">
        <v>881</v>
      </c>
      <c r="AT40" s="274" t="s">
        <v>757</v>
      </c>
      <c r="AU40" s="274" t="s">
        <v>758</v>
      </c>
      <c r="AV40" s="275" t="s">
        <v>786</v>
      </c>
      <c r="AW40" s="275" t="s">
        <v>728</v>
      </c>
      <c r="AX40" s="206" t="s">
        <v>787</v>
      </c>
      <c r="AY40" s="281"/>
      <c r="AZ40" s="236"/>
      <c r="BD40" s="152"/>
    </row>
    <row r="41" spans="1:56" s="103" customFormat="1" ht="141" customHeight="1" x14ac:dyDescent="0.25">
      <c r="A41" s="565"/>
      <c r="B41" s="565"/>
      <c r="C41" s="553"/>
      <c r="D41" s="553"/>
      <c r="E41" s="553"/>
      <c r="F41" s="553"/>
      <c r="G41" s="553"/>
      <c r="H41" s="553"/>
      <c r="I41" s="553"/>
      <c r="J41" s="565"/>
      <c r="K41" s="565"/>
      <c r="L41" s="565"/>
      <c r="M41" s="553"/>
      <c r="N41" s="560"/>
      <c r="O41" s="559"/>
      <c r="P41" s="559"/>
      <c r="Q41" s="559"/>
      <c r="R41" s="559"/>
      <c r="S41" s="645"/>
      <c r="T41" s="575"/>
      <c r="U41" s="335"/>
      <c r="V41" s="645"/>
      <c r="W41" s="855"/>
      <c r="X41" s="109" t="s">
        <v>788</v>
      </c>
      <c r="Y41" s="268" t="s">
        <v>227</v>
      </c>
      <c r="Z41" s="108">
        <v>0.25</v>
      </c>
      <c r="AA41" s="257" t="s">
        <v>226</v>
      </c>
      <c r="AB41" s="108">
        <v>0.15</v>
      </c>
      <c r="AC41" s="270">
        <v>0.4</v>
      </c>
      <c r="AD41" s="277" t="s">
        <v>225</v>
      </c>
      <c r="AE41" s="277" t="s">
        <v>224</v>
      </c>
      <c r="AF41" s="257" t="s">
        <v>223</v>
      </c>
      <c r="AG41" s="425"/>
      <c r="AH41" s="329"/>
      <c r="AI41" s="329"/>
      <c r="AJ41" s="428"/>
      <c r="AK41" s="439"/>
      <c r="AL41" s="434"/>
      <c r="AM41" s="216" t="s">
        <v>1506</v>
      </c>
      <c r="AN41" s="106" t="s">
        <v>789</v>
      </c>
      <c r="AO41" s="268">
        <v>1</v>
      </c>
      <c r="AP41" s="257" t="s">
        <v>790</v>
      </c>
      <c r="AQ41" s="268" t="s">
        <v>150</v>
      </c>
      <c r="AR41" s="305" t="s">
        <v>1236</v>
      </c>
      <c r="AS41" s="305" t="s">
        <v>1321</v>
      </c>
      <c r="AT41" s="257" t="s">
        <v>791</v>
      </c>
      <c r="AU41" s="268" t="s">
        <v>792</v>
      </c>
      <c r="AV41" s="275" t="s">
        <v>786</v>
      </c>
      <c r="AW41" s="268" t="s">
        <v>728</v>
      </c>
      <c r="AX41" s="206" t="s">
        <v>793</v>
      </c>
      <c r="AY41" s="281"/>
      <c r="AZ41" s="236"/>
      <c r="BD41" s="152"/>
    </row>
    <row r="42" spans="1:56" s="103" customFormat="1" ht="92" x14ac:dyDescent="0.25">
      <c r="A42" s="565"/>
      <c r="B42" s="565"/>
      <c r="C42" s="553"/>
      <c r="D42" s="553"/>
      <c r="E42" s="553"/>
      <c r="F42" s="553"/>
      <c r="G42" s="553"/>
      <c r="H42" s="553"/>
      <c r="I42" s="553"/>
      <c r="J42" s="565"/>
      <c r="K42" s="565"/>
      <c r="L42" s="565"/>
      <c r="M42" s="553"/>
      <c r="N42" s="558" t="s">
        <v>794</v>
      </c>
      <c r="O42" s="558" t="s">
        <v>266</v>
      </c>
      <c r="P42" s="559"/>
      <c r="Q42" s="560"/>
      <c r="R42" s="559"/>
      <c r="S42" s="645"/>
      <c r="T42" s="575"/>
      <c r="U42" s="335"/>
      <c r="V42" s="645"/>
      <c r="W42" s="855"/>
      <c r="X42" s="109" t="s">
        <v>795</v>
      </c>
      <c r="Y42" s="268" t="s">
        <v>227</v>
      </c>
      <c r="Z42" s="108">
        <v>0.25</v>
      </c>
      <c r="AA42" s="257" t="s">
        <v>226</v>
      </c>
      <c r="AB42" s="108">
        <v>0.15</v>
      </c>
      <c r="AC42" s="270">
        <v>0.4</v>
      </c>
      <c r="AD42" s="277" t="s">
        <v>225</v>
      </c>
      <c r="AE42" s="277" t="s">
        <v>224</v>
      </c>
      <c r="AF42" s="257" t="s">
        <v>223</v>
      </c>
      <c r="AG42" s="425"/>
      <c r="AH42" s="329"/>
      <c r="AI42" s="329"/>
      <c r="AJ42" s="428"/>
      <c r="AK42" s="439"/>
      <c r="AL42" s="434"/>
      <c r="AM42" s="216" t="s">
        <v>796</v>
      </c>
      <c r="AN42" s="106" t="s">
        <v>797</v>
      </c>
      <c r="AO42" s="277">
        <v>1</v>
      </c>
      <c r="AP42" s="214" t="s">
        <v>798</v>
      </c>
      <c r="AQ42" s="268" t="s">
        <v>150</v>
      </c>
      <c r="AR42" s="302" t="s">
        <v>1236</v>
      </c>
      <c r="AS42" s="302" t="s">
        <v>1237</v>
      </c>
      <c r="AT42" s="260" t="s">
        <v>799</v>
      </c>
      <c r="AU42" s="260" t="s">
        <v>800</v>
      </c>
      <c r="AV42" s="424" t="s">
        <v>786</v>
      </c>
      <c r="AW42" s="564" t="s">
        <v>728</v>
      </c>
      <c r="AX42" s="986" t="s">
        <v>801</v>
      </c>
      <c r="AY42" s="982"/>
      <c r="AZ42" s="980"/>
      <c r="BD42" s="152"/>
    </row>
    <row r="43" spans="1:56" s="103" customFormat="1" ht="57.5" x14ac:dyDescent="0.25">
      <c r="A43" s="565"/>
      <c r="B43" s="565"/>
      <c r="C43" s="553"/>
      <c r="D43" s="553"/>
      <c r="E43" s="553"/>
      <c r="F43" s="553"/>
      <c r="G43" s="553"/>
      <c r="H43" s="553"/>
      <c r="I43" s="553"/>
      <c r="J43" s="565"/>
      <c r="K43" s="565"/>
      <c r="L43" s="565"/>
      <c r="M43" s="553"/>
      <c r="N43" s="559"/>
      <c r="O43" s="559"/>
      <c r="P43" s="559"/>
      <c r="Q43" s="335" t="s">
        <v>802</v>
      </c>
      <c r="R43" s="559"/>
      <c r="S43" s="645"/>
      <c r="T43" s="575"/>
      <c r="U43" s="335" t="e">
        <f>VLOOKUP(Selección1,'[30]Listas '!D115:E139,2,FALSE)</f>
        <v>#N/A</v>
      </c>
      <c r="V43" s="645"/>
      <c r="W43" s="855"/>
      <c r="X43" s="109" t="s">
        <v>1249</v>
      </c>
      <c r="Y43" s="268" t="s">
        <v>163</v>
      </c>
      <c r="Z43" s="108">
        <v>0.15</v>
      </c>
      <c r="AA43" s="257" t="s">
        <v>226</v>
      </c>
      <c r="AB43" s="108">
        <v>0.15</v>
      </c>
      <c r="AC43" s="270">
        <v>0.3</v>
      </c>
      <c r="AD43" s="277" t="s">
        <v>225</v>
      </c>
      <c r="AE43" s="277" t="s">
        <v>224</v>
      </c>
      <c r="AF43" s="257" t="s">
        <v>223</v>
      </c>
      <c r="AG43" s="425"/>
      <c r="AH43" s="329"/>
      <c r="AI43" s="329"/>
      <c r="AJ43" s="428"/>
      <c r="AK43" s="439"/>
      <c r="AL43" s="434"/>
      <c r="AM43" s="224" t="s">
        <v>803</v>
      </c>
      <c r="AN43" s="181" t="s">
        <v>804</v>
      </c>
      <c r="AO43" s="424">
        <v>1</v>
      </c>
      <c r="AP43" s="257" t="s">
        <v>785</v>
      </c>
      <c r="AQ43" s="424" t="s">
        <v>150</v>
      </c>
      <c r="AR43" s="302" t="s">
        <v>1236</v>
      </c>
      <c r="AS43" s="302" t="s">
        <v>1237</v>
      </c>
      <c r="AT43" s="261"/>
      <c r="AU43" s="261"/>
      <c r="AV43" s="426"/>
      <c r="AW43" s="565"/>
      <c r="AX43" s="987"/>
      <c r="AY43" s="982"/>
      <c r="AZ43" s="980"/>
      <c r="BD43" s="152"/>
    </row>
    <row r="44" spans="1:56" s="103" customFormat="1" ht="175" customHeight="1" x14ac:dyDescent="0.25">
      <c r="A44" s="566"/>
      <c r="B44" s="566"/>
      <c r="C44" s="554"/>
      <c r="D44" s="554"/>
      <c r="E44" s="554"/>
      <c r="F44" s="554"/>
      <c r="G44" s="554"/>
      <c r="H44" s="554"/>
      <c r="I44" s="554"/>
      <c r="J44" s="566"/>
      <c r="K44" s="566"/>
      <c r="L44" s="566"/>
      <c r="M44" s="554"/>
      <c r="N44" s="560"/>
      <c r="O44" s="560"/>
      <c r="P44" s="560"/>
      <c r="Q44" s="335" t="s">
        <v>805</v>
      </c>
      <c r="R44" s="560"/>
      <c r="S44" s="646"/>
      <c r="T44" s="576"/>
      <c r="U44" s="335" t="e">
        <f>VLOOKUP(Selección1,'[30]Listas '!D116:E140,2,FALSE)</f>
        <v>#N/A</v>
      </c>
      <c r="V44" s="646"/>
      <c r="W44" s="983"/>
      <c r="X44" s="109" t="s">
        <v>806</v>
      </c>
      <c r="Y44" s="268" t="s">
        <v>162</v>
      </c>
      <c r="Z44" s="108">
        <v>0.1</v>
      </c>
      <c r="AA44" s="257" t="s">
        <v>226</v>
      </c>
      <c r="AB44" s="108">
        <v>0.15</v>
      </c>
      <c r="AC44" s="270">
        <v>0.25</v>
      </c>
      <c r="AD44" s="277" t="s">
        <v>225</v>
      </c>
      <c r="AE44" s="277" t="s">
        <v>224</v>
      </c>
      <c r="AF44" s="257" t="s">
        <v>223</v>
      </c>
      <c r="AG44" s="273"/>
      <c r="AH44" s="330"/>
      <c r="AI44" s="330"/>
      <c r="AJ44" s="429"/>
      <c r="AK44" s="440"/>
      <c r="AL44" s="435"/>
      <c r="AM44" s="258" t="s">
        <v>807</v>
      </c>
      <c r="AN44" s="268" t="s">
        <v>808</v>
      </c>
      <c r="AO44" s="268">
        <v>1</v>
      </c>
      <c r="AP44" s="257" t="s">
        <v>809</v>
      </c>
      <c r="AQ44" s="257" t="s">
        <v>810</v>
      </c>
      <c r="AR44" s="302" t="s">
        <v>1245</v>
      </c>
      <c r="AS44" s="302" t="s">
        <v>1246</v>
      </c>
      <c r="AT44" s="274"/>
      <c r="AU44" s="274"/>
      <c r="AV44" s="275"/>
      <c r="AW44" s="566"/>
      <c r="AX44" s="187"/>
      <c r="AY44" s="982"/>
      <c r="BD44" s="152"/>
    </row>
    <row r="45" spans="1:56" s="103" customFormat="1" ht="143.5" customHeight="1" x14ac:dyDescent="0.25">
      <c r="A45" s="564">
        <v>7</v>
      </c>
      <c r="B45" s="564" t="s">
        <v>639</v>
      </c>
      <c r="C45" s="552" t="s">
        <v>693</v>
      </c>
      <c r="D45" s="552" t="s">
        <v>811</v>
      </c>
      <c r="E45" s="552" t="s">
        <v>811</v>
      </c>
      <c r="F45" s="555" t="s">
        <v>1250</v>
      </c>
      <c r="G45" s="552" t="s">
        <v>812</v>
      </c>
      <c r="H45" s="552" t="s">
        <v>3</v>
      </c>
      <c r="I45" s="552" t="s">
        <v>238</v>
      </c>
      <c r="J45" s="564" t="s">
        <v>228</v>
      </c>
      <c r="K45" s="564" t="s">
        <v>228</v>
      </c>
      <c r="L45" s="564" t="s">
        <v>813</v>
      </c>
      <c r="M45" s="552" t="s">
        <v>814</v>
      </c>
      <c r="N45" s="558" t="s">
        <v>815</v>
      </c>
      <c r="O45" s="644" t="s">
        <v>266</v>
      </c>
      <c r="P45" s="558" t="s">
        <v>236</v>
      </c>
      <c r="Q45" s="217" t="s">
        <v>816</v>
      </c>
      <c r="R45" s="558" t="s">
        <v>235</v>
      </c>
      <c r="S45" s="586">
        <v>0.6</v>
      </c>
      <c r="T45" s="574" t="s">
        <v>278</v>
      </c>
      <c r="U45" s="335"/>
      <c r="V45" s="586">
        <v>0.8</v>
      </c>
      <c r="W45" s="975" t="s">
        <v>103</v>
      </c>
      <c r="X45" s="109" t="s">
        <v>1507</v>
      </c>
      <c r="Y45" s="268" t="s">
        <v>227</v>
      </c>
      <c r="Z45" s="108">
        <v>0.25</v>
      </c>
      <c r="AA45" s="257" t="s">
        <v>226</v>
      </c>
      <c r="AB45" s="108">
        <v>0.15</v>
      </c>
      <c r="AC45" s="270">
        <v>0.4</v>
      </c>
      <c r="AD45" s="277" t="s">
        <v>225</v>
      </c>
      <c r="AE45" s="277" t="s">
        <v>224</v>
      </c>
      <c r="AF45" s="257" t="s">
        <v>223</v>
      </c>
      <c r="AG45" s="432" t="s">
        <v>257</v>
      </c>
      <c r="AH45" s="437">
        <v>0.2</v>
      </c>
      <c r="AI45" s="437">
        <v>0.6</v>
      </c>
      <c r="AJ45" s="427" t="s">
        <v>232</v>
      </c>
      <c r="AK45" s="345" t="s">
        <v>101</v>
      </c>
      <c r="AL45" s="432" t="s">
        <v>222</v>
      </c>
      <c r="AM45" s="242" t="s">
        <v>817</v>
      </c>
      <c r="AN45" s="268" t="s">
        <v>818</v>
      </c>
      <c r="AO45" s="268">
        <v>1</v>
      </c>
      <c r="AP45" s="257" t="s">
        <v>819</v>
      </c>
      <c r="AQ45" s="268" t="s">
        <v>150</v>
      </c>
      <c r="AR45" s="302" t="s">
        <v>1236</v>
      </c>
      <c r="AS45" s="305" t="s">
        <v>1322</v>
      </c>
      <c r="AT45" s="274" t="s">
        <v>757</v>
      </c>
      <c r="AU45" s="274" t="s">
        <v>758</v>
      </c>
      <c r="AV45" s="275" t="s">
        <v>820</v>
      </c>
      <c r="AW45" s="275" t="s">
        <v>728</v>
      </c>
      <c r="AX45" s="257" t="s">
        <v>1508</v>
      </c>
      <c r="AY45" s="281"/>
      <c r="AZ45" s="282"/>
      <c r="BD45" s="152"/>
    </row>
    <row r="46" spans="1:56" s="103" customFormat="1" ht="142.4" customHeight="1" x14ac:dyDescent="0.25">
      <c r="A46" s="565"/>
      <c r="B46" s="565"/>
      <c r="C46" s="553"/>
      <c r="D46" s="553"/>
      <c r="E46" s="553"/>
      <c r="F46" s="556"/>
      <c r="G46" s="553"/>
      <c r="H46" s="553"/>
      <c r="I46" s="553"/>
      <c r="J46" s="565"/>
      <c r="K46" s="565"/>
      <c r="L46" s="565"/>
      <c r="M46" s="553"/>
      <c r="N46" s="559"/>
      <c r="O46" s="645"/>
      <c r="P46" s="559"/>
      <c r="Q46" s="558" t="s">
        <v>821</v>
      </c>
      <c r="R46" s="559"/>
      <c r="S46" s="645"/>
      <c r="T46" s="575"/>
      <c r="U46" s="335"/>
      <c r="V46" s="645"/>
      <c r="W46" s="976"/>
      <c r="X46" s="109" t="s">
        <v>1509</v>
      </c>
      <c r="Y46" s="268" t="s">
        <v>162</v>
      </c>
      <c r="Z46" s="108">
        <v>0.1</v>
      </c>
      <c r="AA46" s="257" t="s">
        <v>226</v>
      </c>
      <c r="AB46" s="108">
        <v>0.15</v>
      </c>
      <c r="AC46" s="270">
        <v>0.25</v>
      </c>
      <c r="AD46" s="277" t="s">
        <v>225</v>
      </c>
      <c r="AE46" s="277" t="s">
        <v>224</v>
      </c>
      <c r="AF46" s="257" t="s">
        <v>223</v>
      </c>
      <c r="AG46" s="425"/>
      <c r="AH46" s="329"/>
      <c r="AI46" s="329"/>
      <c r="AJ46" s="428"/>
      <c r="AK46" s="346"/>
      <c r="AL46" s="425"/>
      <c r="AM46" s="242" t="s">
        <v>822</v>
      </c>
      <c r="AN46" s="257" t="s">
        <v>823</v>
      </c>
      <c r="AO46" s="268">
        <v>1</v>
      </c>
      <c r="AP46" s="257" t="s">
        <v>819</v>
      </c>
      <c r="AQ46" s="268" t="s">
        <v>150</v>
      </c>
      <c r="AR46" s="302" t="s">
        <v>1236</v>
      </c>
      <c r="AS46" s="305" t="s">
        <v>1322</v>
      </c>
      <c r="AT46" s="257" t="s">
        <v>824</v>
      </c>
      <c r="AU46" s="257" t="s">
        <v>825</v>
      </c>
      <c r="AV46" s="268" t="s">
        <v>820</v>
      </c>
      <c r="AW46" s="268" t="s">
        <v>728</v>
      </c>
      <c r="AX46" s="354" t="s">
        <v>1510</v>
      </c>
      <c r="AY46" s="281"/>
      <c r="AZ46" s="237"/>
      <c r="BD46" s="152"/>
    </row>
    <row r="47" spans="1:56" s="103" customFormat="1" ht="110.5" customHeight="1" x14ac:dyDescent="0.25">
      <c r="A47" s="565"/>
      <c r="B47" s="565"/>
      <c r="C47" s="553"/>
      <c r="D47" s="553"/>
      <c r="E47" s="553"/>
      <c r="F47" s="556"/>
      <c r="G47" s="553"/>
      <c r="H47" s="553"/>
      <c r="I47" s="553"/>
      <c r="J47" s="565"/>
      <c r="K47" s="565"/>
      <c r="L47" s="565"/>
      <c r="M47" s="553"/>
      <c r="N47" s="559"/>
      <c r="O47" s="645"/>
      <c r="P47" s="559"/>
      <c r="Q47" s="559"/>
      <c r="R47" s="559"/>
      <c r="S47" s="645"/>
      <c r="T47" s="575"/>
      <c r="U47" s="335"/>
      <c r="V47" s="645"/>
      <c r="W47" s="976"/>
      <c r="X47" s="978" t="s">
        <v>1251</v>
      </c>
      <c r="Y47" s="564" t="s">
        <v>163</v>
      </c>
      <c r="Z47" s="733">
        <v>0.15</v>
      </c>
      <c r="AA47" s="552" t="s">
        <v>226</v>
      </c>
      <c r="AB47" s="733">
        <v>0.15</v>
      </c>
      <c r="AC47" s="605">
        <v>0.3</v>
      </c>
      <c r="AD47" s="599" t="s">
        <v>225</v>
      </c>
      <c r="AE47" s="433" t="s">
        <v>224</v>
      </c>
      <c r="AF47" s="260" t="s">
        <v>223</v>
      </c>
      <c r="AG47" s="425"/>
      <c r="AH47" s="329"/>
      <c r="AI47" s="329"/>
      <c r="AJ47" s="428"/>
      <c r="AK47" s="346"/>
      <c r="AL47" s="425"/>
      <c r="AM47" s="243" t="s">
        <v>826</v>
      </c>
      <c r="AN47" s="257" t="s">
        <v>827</v>
      </c>
      <c r="AO47" s="268">
        <v>1</v>
      </c>
      <c r="AP47" s="257" t="s">
        <v>819</v>
      </c>
      <c r="AQ47" s="214" t="s">
        <v>1323</v>
      </c>
      <c r="AR47" s="305">
        <v>44927</v>
      </c>
      <c r="AS47" s="305">
        <v>45114</v>
      </c>
      <c r="AT47" s="260" t="s">
        <v>828</v>
      </c>
      <c r="AU47" s="424" t="s">
        <v>829</v>
      </c>
      <c r="AV47" s="260" t="s">
        <v>820</v>
      </c>
      <c r="AW47" s="552" t="s">
        <v>773</v>
      </c>
      <c r="AX47" s="552" t="s">
        <v>1511</v>
      </c>
      <c r="AY47" s="818"/>
      <c r="AZ47" s="818"/>
      <c r="BD47" s="152"/>
    </row>
    <row r="48" spans="1:56" s="103" customFormat="1" ht="103" customHeight="1" x14ac:dyDescent="0.25">
      <c r="A48" s="566"/>
      <c r="B48" s="566"/>
      <c r="C48" s="554"/>
      <c r="D48" s="554"/>
      <c r="E48" s="554"/>
      <c r="F48" s="557"/>
      <c r="G48" s="554"/>
      <c r="H48" s="554"/>
      <c r="I48" s="554"/>
      <c r="J48" s="566"/>
      <c r="K48" s="566"/>
      <c r="L48" s="566"/>
      <c r="M48" s="554"/>
      <c r="N48" s="560"/>
      <c r="O48" s="646"/>
      <c r="P48" s="560"/>
      <c r="Q48" s="560"/>
      <c r="R48" s="560"/>
      <c r="S48" s="646"/>
      <c r="T48" s="576"/>
      <c r="U48" s="335"/>
      <c r="V48" s="646"/>
      <c r="W48" s="977"/>
      <c r="X48" s="979"/>
      <c r="Y48" s="566"/>
      <c r="Z48" s="557"/>
      <c r="AA48" s="554"/>
      <c r="AB48" s="557"/>
      <c r="AC48" s="607"/>
      <c r="AD48" s="601"/>
      <c r="AE48" s="435"/>
      <c r="AF48" s="274"/>
      <c r="AG48" s="273"/>
      <c r="AH48" s="330"/>
      <c r="AI48" s="330"/>
      <c r="AJ48" s="429"/>
      <c r="AK48" s="347"/>
      <c r="AL48" s="273"/>
      <c r="AM48" s="242" t="s">
        <v>1512</v>
      </c>
      <c r="AN48" s="268" t="s">
        <v>830</v>
      </c>
      <c r="AO48" s="268">
        <v>1</v>
      </c>
      <c r="AP48" s="257" t="s">
        <v>831</v>
      </c>
      <c r="AQ48" s="268" t="s">
        <v>150</v>
      </c>
      <c r="AR48" s="302" t="s">
        <v>1236</v>
      </c>
      <c r="AS48" s="302" t="s">
        <v>1237</v>
      </c>
      <c r="AT48" s="274"/>
      <c r="AU48" s="275"/>
      <c r="AV48" s="274"/>
      <c r="AW48" s="554"/>
      <c r="AX48" s="554"/>
      <c r="AY48" s="818"/>
      <c r="AZ48" s="818"/>
      <c r="BD48" s="152"/>
    </row>
    <row r="49" spans="1:56" s="103" customFormat="1" ht="409" customHeight="1" x14ac:dyDescent="0.25">
      <c r="A49" s="268">
        <v>8</v>
      </c>
      <c r="B49" s="268" t="s">
        <v>639</v>
      </c>
      <c r="C49" s="257" t="s">
        <v>629</v>
      </c>
      <c r="D49" s="106" t="s">
        <v>832</v>
      </c>
      <c r="E49" s="106" t="s">
        <v>832</v>
      </c>
      <c r="F49" s="258" t="s">
        <v>833</v>
      </c>
      <c r="G49" s="258" t="s">
        <v>1513</v>
      </c>
      <c r="H49" s="257" t="s">
        <v>3</v>
      </c>
      <c r="I49" s="257" t="s">
        <v>238</v>
      </c>
      <c r="J49" s="268" t="s">
        <v>228</v>
      </c>
      <c r="K49" s="268" t="s">
        <v>228</v>
      </c>
      <c r="L49" s="207" t="s">
        <v>236</v>
      </c>
      <c r="M49" s="258" t="s">
        <v>834</v>
      </c>
      <c r="N49" s="258" t="s">
        <v>835</v>
      </c>
      <c r="O49" s="268" t="s">
        <v>836</v>
      </c>
      <c r="P49" s="335" t="s">
        <v>236</v>
      </c>
      <c r="Q49" s="335" t="s">
        <v>1514</v>
      </c>
      <c r="R49" s="259" t="s">
        <v>379</v>
      </c>
      <c r="S49" s="161">
        <v>0.8</v>
      </c>
      <c r="T49" s="266" t="s">
        <v>234</v>
      </c>
      <c r="U49" s="335" t="e">
        <f>VLOOKUP(Selección1,'[30]Listas '!D113:E137,2,FALSE)</f>
        <v>#N/A</v>
      </c>
      <c r="V49" s="161">
        <v>0.6</v>
      </c>
      <c r="W49" s="348" t="s">
        <v>347</v>
      </c>
      <c r="X49" s="109" t="s">
        <v>1515</v>
      </c>
      <c r="Y49" s="268" t="s">
        <v>227</v>
      </c>
      <c r="Z49" s="108">
        <v>0.25</v>
      </c>
      <c r="AA49" s="257" t="s">
        <v>226</v>
      </c>
      <c r="AB49" s="108">
        <v>0.15</v>
      </c>
      <c r="AC49" s="270">
        <v>0.4</v>
      </c>
      <c r="AD49" s="277" t="s">
        <v>225</v>
      </c>
      <c r="AE49" s="277" t="s">
        <v>224</v>
      </c>
      <c r="AF49" s="257" t="s">
        <v>223</v>
      </c>
      <c r="AG49" s="259" t="s">
        <v>249</v>
      </c>
      <c r="AH49" s="161">
        <v>0.6</v>
      </c>
      <c r="AI49" s="161">
        <v>0.6</v>
      </c>
      <c r="AJ49" s="266" t="s">
        <v>232</v>
      </c>
      <c r="AK49" s="265" t="s">
        <v>101</v>
      </c>
      <c r="AL49" s="259" t="s">
        <v>222</v>
      </c>
      <c r="AM49" s="335" t="s">
        <v>837</v>
      </c>
      <c r="AN49" s="109" t="s">
        <v>1423</v>
      </c>
      <c r="AO49" s="212">
        <v>1</v>
      </c>
      <c r="AP49" s="212" t="s">
        <v>838</v>
      </c>
      <c r="AQ49" s="212" t="s">
        <v>156</v>
      </c>
      <c r="AR49" s="302" t="s">
        <v>879</v>
      </c>
      <c r="AS49" s="302" t="s">
        <v>881</v>
      </c>
      <c r="AT49" s="259" t="s">
        <v>1516</v>
      </c>
      <c r="AU49" s="259" t="s">
        <v>1517</v>
      </c>
      <c r="AV49" s="212" t="s">
        <v>838</v>
      </c>
      <c r="AW49" s="212" t="s">
        <v>839</v>
      </c>
      <c r="AX49" s="301" t="s">
        <v>1518</v>
      </c>
      <c r="AY49" s="238"/>
      <c r="AZ49" s="239"/>
      <c r="BD49" s="152"/>
    </row>
    <row r="50" spans="1:56" s="103" customFormat="1" ht="409.5" customHeight="1" x14ac:dyDescent="0.25">
      <c r="A50" s="268">
        <v>9</v>
      </c>
      <c r="B50" s="268" t="s">
        <v>639</v>
      </c>
      <c r="C50" s="257" t="s">
        <v>629</v>
      </c>
      <c r="D50" s="106" t="s">
        <v>832</v>
      </c>
      <c r="E50" s="106" t="s">
        <v>840</v>
      </c>
      <c r="F50" s="258" t="s">
        <v>841</v>
      </c>
      <c r="G50" s="258" t="s">
        <v>1519</v>
      </c>
      <c r="H50" s="257" t="s">
        <v>3</v>
      </c>
      <c r="I50" s="257" t="s">
        <v>238</v>
      </c>
      <c r="J50" s="268" t="s">
        <v>228</v>
      </c>
      <c r="K50" s="268" t="s">
        <v>228</v>
      </c>
      <c r="L50" s="207" t="s">
        <v>236</v>
      </c>
      <c r="M50" s="258" t="s">
        <v>842</v>
      </c>
      <c r="N50" s="258" t="s">
        <v>843</v>
      </c>
      <c r="O50" s="268" t="s">
        <v>836</v>
      </c>
      <c r="P50" s="335" t="s">
        <v>236</v>
      </c>
      <c r="Q50" s="335" t="s">
        <v>844</v>
      </c>
      <c r="R50" s="259" t="s">
        <v>379</v>
      </c>
      <c r="S50" s="161">
        <v>0.8</v>
      </c>
      <c r="T50" s="266" t="s">
        <v>234</v>
      </c>
      <c r="U50" s="335" t="e">
        <f>VLOOKUP(Selección1,'[30]Listas '!D114:E138,2,FALSE)</f>
        <v>#N/A</v>
      </c>
      <c r="V50" s="161">
        <v>0.6</v>
      </c>
      <c r="W50" s="349" t="s">
        <v>347</v>
      </c>
      <c r="X50" s="109" t="s">
        <v>1422</v>
      </c>
      <c r="Y50" s="268" t="s">
        <v>227</v>
      </c>
      <c r="Z50" s="108">
        <v>0.25</v>
      </c>
      <c r="AA50" s="257" t="s">
        <v>226</v>
      </c>
      <c r="AB50" s="108">
        <v>0.15</v>
      </c>
      <c r="AC50" s="270">
        <v>0.4</v>
      </c>
      <c r="AD50" s="277" t="s">
        <v>225</v>
      </c>
      <c r="AE50" s="277" t="s">
        <v>224</v>
      </c>
      <c r="AF50" s="257" t="s">
        <v>223</v>
      </c>
      <c r="AG50" s="259" t="s">
        <v>249</v>
      </c>
      <c r="AH50" s="161">
        <v>0.6</v>
      </c>
      <c r="AI50" s="161">
        <v>0.6</v>
      </c>
      <c r="AJ50" s="266" t="s">
        <v>232</v>
      </c>
      <c r="AK50" s="265" t="s">
        <v>101</v>
      </c>
      <c r="AL50" s="259" t="s">
        <v>222</v>
      </c>
      <c r="AM50" s="216" t="s">
        <v>1421</v>
      </c>
      <c r="AN50" s="267" t="s">
        <v>845</v>
      </c>
      <c r="AO50" s="275">
        <v>1</v>
      </c>
      <c r="AP50" s="274" t="s">
        <v>846</v>
      </c>
      <c r="AQ50" s="275" t="s">
        <v>156</v>
      </c>
      <c r="AR50" s="302" t="s">
        <v>879</v>
      </c>
      <c r="AS50" s="302" t="s">
        <v>881</v>
      </c>
      <c r="AT50" s="277" t="s">
        <v>847</v>
      </c>
      <c r="AU50" s="277" t="s">
        <v>848</v>
      </c>
      <c r="AV50" s="274" t="s">
        <v>849</v>
      </c>
      <c r="AW50" s="275" t="s">
        <v>850</v>
      </c>
      <c r="AX50" s="136" t="s">
        <v>1420</v>
      </c>
      <c r="AY50" s="281"/>
      <c r="AZ50" s="240"/>
      <c r="BD50" s="152"/>
    </row>
    <row r="51" spans="1:56" s="103" customFormat="1" ht="409.4" customHeight="1" x14ac:dyDescent="0.25">
      <c r="A51" s="268">
        <v>10</v>
      </c>
      <c r="B51" s="268" t="s">
        <v>639</v>
      </c>
      <c r="C51" s="257" t="s">
        <v>629</v>
      </c>
      <c r="D51" s="258" t="s">
        <v>832</v>
      </c>
      <c r="E51" s="106" t="s">
        <v>840</v>
      </c>
      <c r="F51" s="258" t="s">
        <v>851</v>
      </c>
      <c r="G51" s="258" t="s">
        <v>1520</v>
      </c>
      <c r="H51" s="257" t="s">
        <v>3</v>
      </c>
      <c r="I51" s="257" t="s">
        <v>238</v>
      </c>
      <c r="J51" s="268" t="s">
        <v>228</v>
      </c>
      <c r="K51" s="268" t="s">
        <v>228</v>
      </c>
      <c r="L51" s="207" t="s">
        <v>236</v>
      </c>
      <c r="M51" s="258" t="s">
        <v>852</v>
      </c>
      <c r="N51" s="258" t="s">
        <v>853</v>
      </c>
      <c r="O51" s="259" t="s">
        <v>624</v>
      </c>
      <c r="P51" s="259" t="s">
        <v>236</v>
      </c>
      <c r="Q51" s="335" t="s">
        <v>1521</v>
      </c>
      <c r="R51" s="259" t="s">
        <v>379</v>
      </c>
      <c r="S51" s="161">
        <v>0.8</v>
      </c>
      <c r="T51" s="266" t="s">
        <v>234</v>
      </c>
      <c r="U51" s="335"/>
      <c r="V51" s="161">
        <v>0.6</v>
      </c>
      <c r="W51" s="348" t="s">
        <v>347</v>
      </c>
      <c r="X51" s="109" t="s">
        <v>1522</v>
      </c>
      <c r="Y51" s="268" t="s">
        <v>227</v>
      </c>
      <c r="Z51" s="108">
        <v>0.25</v>
      </c>
      <c r="AA51" s="257" t="s">
        <v>226</v>
      </c>
      <c r="AB51" s="108">
        <v>0.15</v>
      </c>
      <c r="AC51" s="270">
        <v>0.4</v>
      </c>
      <c r="AD51" s="277" t="s">
        <v>225</v>
      </c>
      <c r="AE51" s="277" t="s">
        <v>224</v>
      </c>
      <c r="AF51" s="257" t="s">
        <v>223</v>
      </c>
      <c r="AG51" s="259" t="s">
        <v>249</v>
      </c>
      <c r="AH51" s="161">
        <v>0.6</v>
      </c>
      <c r="AI51" s="161">
        <v>0.6</v>
      </c>
      <c r="AJ51" s="266" t="s">
        <v>232</v>
      </c>
      <c r="AK51" s="265" t="s">
        <v>101</v>
      </c>
      <c r="AL51" s="259" t="s">
        <v>343</v>
      </c>
      <c r="AM51" s="335" t="s">
        <v>1252</v>
      </c>
      <c r="AN51" s="335" t="s">
        <v>1253</v>
      </c>
      <c r="AO51" s="275">
        <v>1</v>
      </c>
      <c r="AP51" s="218" t="s">
        <v>1254</v>
      </c>
      <c r="AQ51" s="275" t="s">
        <v>156</v>
      </c>
      <c r="AR51" s="302" t="s">
        <v>879</v>
      </c>
      <c r="AS51" s="302" t="s">
        <v>881</v>
      </c>
      <c r="AT51" s="306" t="s">
        <v>1523</v>
      </c>
      <c r="AU51" s="306" t="s">
        <v>1524</v>
      </c>
      <c r="AV51" s="218" t="s">
        <v>854</v>
      </c>
      <c r="AW51" s="275" t="s">
        <v>839</v>
      </c>
      <c r="AX51" s="306" t="s">
        <v>1525</v>
      </c>
      <c r="AY51" s="281"/>
      <c r="AZ51" s="149"/>
      <c r="BA51" s="149"/>
      <c r="BD51" s="152"/>
    </row>
    <row r="52" spans="1:56" x14ac:dyDescent="0.3">
      <c r="AM52" s="135"/>
    </row>
    <row r="54" spans="1:56" ht="30" customHeight="1" x14ac:dyDescent="0.3">
      <c r="B54" s="704" t="s">
        <v>210</v>
      </c>
      <c r="C54" s="705"/>
      <c r="D54" s="705"/>
      <c r="E54" s="705"/>
      <c r="F54" s="705"/>
      <c r="G54" s="706"/>
    </row>
    <row r="55" spans="1:56" ht="30" customHeight="1" x14ac:dyDescent="0.3">
      <c r="B55" s="707"/>
      <c r="C55" s="708"/>
      <c r="D55" s="708"/>
      <c r="E55" s="708"/>
      <c r="F55" s="708"/>
      <c r="G55" s="709"/>
    </row>
    <row r="56" spans="1:56" ht="30" customHeight="1" x14ac:dyDescent="0.3">
      <c r="B56" s="475" t="s">
        <v>1701</v>
      </c>
      <c r="C56" s="1054" t="s">
        <v>1702</v>
      </c>
      <c r="D56" s="1055"/>
      <c r="E56" s="1055"/>
      <c r="F56" s="1055"/>
      <c r="G56" s="1056"/>
    </row>
    <row r="57" spans="1:56" ht="30" customHeight="1" x14ac:dyDescent="0.3">
      <c r="B57" s="475" t="s">
        <v>1655</v>
      </c>
      <c r="C57" s="1054" t="s">
        <v>1703</v>
      </c>
      <c r="D57" s="1055"/>
      <c r="E57" s="1055"/>
      <c r="F57" s="1055"/>
      <c r="G57" s="1056"/>
    </row>
    <row r="58" spans="1:56" ht="30" customHeight="1" x14ac:dyDescent="0.3">
      <c r="B58" s="475" t="s">
        <v>657</v>
      </c>
      <c r="C58" s="1054" t="s">
        <v>1704</v>
      </c>
      <c r="D58" s="1055"/>
      <c r="E58" s="1055"/>
      <c r="F58" s="1055"/>
      <c r="G58" s="1056"/>
    </row>
    <row r="59" spans="1:56" ht="30" customHeight="1" x14ac:dyDescent="0.3">
      <c r="B59" s="475" t="s">
        <v>1654</v>
      </c>
      <c r="C59" s="1054" t="s">
        <v>1705</v>
      </c>
      <c r="D59" s="1055"/>
      <c r="E59" s="1055"/>
      <c r="F59" s="1055"/>
      <c r="G59" s="1056"/>
    </row>
    <row r="60" spans="1:56" ht="30" customHeight="1" x14ac:dyDescent="0.3">
      <c r="B60" s="475" t="s">
        <v>1650</v>
      </c>
      <c r="C60" s="1054" t="s">
        <v>1706</v>
      </c>
      <c r="D60" s="1055"/>
      <c r="E60" s="1055"/>
      <c r="F60" s="1055"/>
      <c r="G60" s="1056"/>
    </row>
    <row r="61" spans="1:56" ht="30" customHeight="1" x14ac:dyDescent="0.3">
      <c r="B61" s="475" t="s">
        <v>1649</v>
      </c>
      <c r="C61" s="1054" t="s">
        <v>1707</v>
      </c>
      <c r="D61" s="1055"/>
      <c r="E61" s="1055"/>
      <c r="F61" s="1055"/>
      <c r="G61" s="1056"/>
    </row>
    <row r="62" spans="1:56" ht="30" customHeight="1" x14ac:dyDescent="0.3">
      <c r="B62" s="475" t="s">
        <v>1653</v>
      </c>
      <c r="C62" s="1054" t="s">
        <v>1708</v>
      </c>
      <c r="D62" s="1055"/>
      <c r="E62" s="1055"/>
      <c r="F62" s="1055"/>
      <c r="G62" s="1056"/>
      <c r="O62" s="150"/>
    </row>
    <row r="63" spans="1:56" ht="30" customHeight="1" x14ac:dyDescent="0.3">
      <c r="B63" s="475" t="s">
        <v>1656</v>
      </c>
      <c r="C63" s="1054" t="s">
        <v>1709</v>
      </c>
      <c r="D63" s="1055"/>
      <c r="E63" s="1055"/>
      <c r="F63" s="1055"/>
      <c r="G63" s="1056"/>
    </row>
    <row r="64" spans="1:56" ht="30" customHeight="1" x14ac:dyDescent="0.3">
      <c r="B64" s="475" t="s">
        <v>693</v>
      </c>
      <c r="C64" s="1054" t="s">
        <v>1710</v>
      </c>
      <c r="D64" s="1055"/>
      <c r="E64" s="1055"/>
      <c r="F64" s="1055"/>
      <c r="G64" s="1056"/>
    </row>
    <row r="65" spans="2:7" ht="30" customHeight="1" x14ac:dyDescent="0.3">
      <c r="B65" s="475" t="s">
        <v>678</v>
      </c>
      <c r="C65" s="1054" t="s">
        <v>1711</v>
      </c>
      <c r="D65" s="1055"/>
      <c r="E65" s="1055"/>
      <c r="F65" s="1055"/>
      <c r="G65" s="1056"/>
    </row>
    <row r="66" spans="2:7" ht="30" customHeight="1" x14ac:dyDescent="0.3">
      <c r="B66" s="475" t="s">
        <v>629</v>
      </c>
      <c r="C66" s="1054" t="s">
        <v>1712</v>
      </c>
      <c r="D66" s="1055"/>
      <c r="E66" s="1055"/>
      <c r="F66" s="1055"/>
      <c r="G66" s="1056"/>
    </row>
    <row r="67" spans="2:7" ht="30" customHeight="1" x14ac:dyDescent="0.3">
      <c r="B67" s="475" t="s">
        <v>695</v>
      </c>
      <c r="C67" s="1054" t="s">
        <v>1713</v>
      </c>
      <c r="D67" s="1055"/>
      <c r="E67" s="1055"/>
      <c r="F67" s="1055"/>
      <c r="G67" s="1056"/>
    </row>
    <row r="68" spans="2:7" ht="30" customHeight="1" x14ac:dyDescent="0.3">
      <c r="B68" s="475" t="s">
        <v>640</v>
      </c>
      <c r="C68" s="1054" t="s">
        <v>1714</v>
      </c>
      <c r="D68" s="1055"/>
      <c r="E68" s="1055"/>
      <c r="F68" s="1055"/>
      <c r="G68" s="1056"/>
    </row>
    <row r="69" spans="2:7" ht="30" customHeight="1" x14ac:dyDescent="0.3">
      <c r="B69" s="475" t="s">
        <v>1648</v>
      </c>
      <c r="C69" s="516" t="s">
        <v>1715</v>
      </c>
      <c r="D69" s="516"/>
      <c r="E69" s="516"/>
      <c r="F69" s="516"/>
      <c r="G69" s="516"/>
    </row>
    <row r="70" spans="2:7" ht="30" customHeight="1" x14ac:dyDescent="0.3">
      <c r="B70" s="475" t="s">
        <v>1651</v>
      </c>
      <c r="C70" s="1054" t="s">
        <v>1716</v>
      </c>
      <c r="D70" s="1055"/>
      <c r="E70" s="1055"/>
      <c r="F70" s="1055"/>
      <c r="G70" s="1056"/>
    </row>
  </sheetData>
  <mergeCells count="353">
    <mergeCell ref="C64:G64"/>
    <mergeCell ref="C65:G65"/>
    <mergeCell ref="C66:G66"/>
    <mergeCell ref="C67:G67"/>
    <mergeCell ref="C68:G68"/>
    <mergeCell ref="C70:G70"/>
    <mergeCell ref="B54:G55"/>
    <mergeCell ref="C56:G56"/>
    <mergeCell ref="C57:G57"/>
    <mergeCell ref="C58:G58"/>
    <mergeCell ref="C59:G59"/>
    <mergeCell ref="C60:G60"/>
    <mergeCell ref="C61:G61"/>
    <mergeCell ref="C62:G62"/>
    <mergeCell ref="C63:G63"/>
    <mergeCell ref="C1:G1"/>
    <mergeCell ref="C2:G3"/>
    <mergeCell ref="X4:AB4"/>
    <mergeCell ref="A5:AK5"/>
    <mergeCell ref="AG6:AK8"/>
    <mergeCell ref="A7:O8"/>
    <mergeCell ref="R7:W8"/>
    <mergeCell ref="X8:AD8"/>
    <mergeCell ref="A9:A10"/>
    <mergeCell ref="B9:B10"/>
    <mergeCell ref="C9:C10"/>
    <mergeCell ref="D9:D10"/>
    <mergeCell ref="E9:E10"/>
    <mergeCell ref="F9:F10"/>
    <mergeCell ref="AT10:AT11"/>
    <mergeCell ref="AX10:AX11"/>
    <mergeCell ref="A12:A13"/>
    <mergeCell ref="B12:B13"/>
    <mergeCell ref="D12:D13"/>
    <mergeCell ref="E12:E13"/>
    <mergeCell ref="F12:F13"/>
    <mergeCell ref="AK9:AK10"/>
    <mergeCell ref="AL10:AL11"/>
    <mergeCell ref="AM10:AM11"/>
    <mergeCell ref="I9:I10"/>
    <mergeCell ref="J9:J10"/>
    <mergeCell ref="K9:K10"/>
    <mergeCell ref="L9:L10"/>
    <mergeCell ref="M9:N10"/>
    <mergeCell ref="G12:G13"/>
    <mergeCell ref="H12:H13"/>
    <mergeCell ref="I12:I13"/>
    <mergeCell ref="J12:J13"/>
    <mergeCell ref="K12:K13"/>
    <mergeCell ref="AQ10:AQ11"/>
    <mergeCell ref="AR10:AR11"/>
    <mergeCell ref="AS10:AS11"/>
    <mergeCell ref="R9:R10"/>
    <mergeCell ref="AD12:AD13"/>
    <mergeCell ref="AE12:AE13"/>
    <mergeCell ref="AF12:AF13"/>
    <mergeCell ref="M12:N13"/>
    <mergeCell ref="AN10:AN11"/>
    <mergeCell ref="AO10:AO11"/>
    <mergeCell ref="AP10:AP11"/>
    <mergeCell ref="T9:T10"/>
    <mergeCell ref="V9:V10"/>
    <mergeCell ref="X9:X10"/>
    <mergeCell ref="Y9:AD9"/>
    <mergeCell ref="AG9:AG10"/>
    <mergeCell ref="AJ9:AJ10"/>
    <mergeCell ref="A14:A26"/>
    <mergeCell ref="B14:B26"/>
    <mergeCell ref="C14:C19"/>
    <mergeCell ref="D14:D26"/>
    <mergeCell ref="E14:E26"/>
    <mergeCell ref="F14:F26"/>
    <mergeCell ref="G14:G26"/>
    <mergeCell ref="H14:H26"/>
    <mergeCell ref="AM12:AM13"/>
    <mergeCell ref="O12:O13"/>
    <mergeCell ref="P12:P13"/>
    <mergeCell ref="Q12:Q13"/>
    <mergeCell ref="R12:R13"/>
    <mergeCell ref="S12:S13"/>
    <mergeCell ref="L12:L13"/>
    <mergeCell ref="T12:T13"/>
    <mergeCell ref="V12:V13"/>
    <mergeCell ref="P14:P26"/>
    <mergeCell ref="Q14:Q15"/>
    <mergeCell ref="R14:R26"/>
    <mergeCell ref="S14:S26"/>
    <mergeCell ref="T14:T26"/>
    <mergeCell ref="V14:V26"/>
    <mergeCell ref="W14:W26"/>
    <mergeCell ref="AX14:AX26"/>
    <mergeCell ref="Q17:Q18"/>
    <mergeCell ref="AM18:AM19"/>
    <mergeCell ref="AN18:AN19"/>
    <mergeCell ref="AO18:AO19"/>
    <mergeCell ref="AP18:AP19"/>
    <mergeCell ref="AQ18:AQ19"/>
    <mergeCell ref="AR12:AR13"/>
    <mergeCell ref="AG12:AG13"/>
    <mergeCell ref="AH12:AH13"/>
    <mergeCell ref="AI12:AI13"/>
    <mergeCell ref="AJ12:AJ13"/>
    <mergeCell ref="AK12:AK13"/>
    <mergeCell ref="AL12:AL13"/>
    <mergeCell ref="AX12:AX13"/>
    <mergeCell ref="AS12:AS13"/>
    <mergeCell ref="AN12:AN13"/>
    <mergeCell ref="AO12:AO13"/>
    <mergeCell ref="AP12:AP13"/>
    <mergeCell ref="AQ12:AQ13"/>
    <mergeCell ref="AO14:AO17"/>
    <mergeCell ref="AR21:AR22"/>
    <mergeCell ref="AS21:AS22"/>
    <mergeCell ref="W12:W13"/>
    <mergeCell ref="AR18:AR19"/>
    <mergeCell ref="AP14:AP17"/>
    <mergeCell ref="AQ14:AQ17"/>
    <mergeCell ref="AR14:AR17"/>
    <mergeCell ref="AS14:AS17"/>
    <mergeCell ref="AT14:AT17"/>
    <mergeCell ref="AW14:AW17"/>
    <mergeCell ref="AB23:AB24"/>
    <mergeCell ref="AC23:AC24"/>
    <mergeCell ref="AT24:AT26"/>
    <mergeCell ref="AQ21:AQ22"/>
    <mergeCell ref="AF14:AF26"/>
    <mergeCell ref="AG14:AG26"/>
    <mergeCell ref="AH14:AH26"/>
    <mergeCell ref="AD14:AD26"/>
    <mergeCell ref="AS18:AS19"/>
    <mergeCell ref="AW18:AW20"/>
    <mergeCell ref="AM21:AM22"/>
    <mergeCell ref="AN21:AN22"/>
    <mergeCell ref="AO21:AO22"/>
    <mergeCell ref="AP21:AP22"/>
    <mergeCell ref="AE14:AE26"/>
    <mergeCell ref="AU14:AU17"/>
    <mergeCell ref="AV14:AV17"/>
    <mergeCell ref="M14:N26"/>
    <mergeCell ref="O14:O26"/>
    <mergeCell ref="AU24:AU26"/>
    <mergeCell ref="AV24:AV26"/>
    <mergeCell ref="AT18:AT20"/>
    <mergeCell ref="AU18:AU20"/>
    <mergeCell ref="AV18:AV20"/>
    <mergeCell ref="AS25:AS26"/>
    <mergeCell ref="C23:C25"/>
    <mergeCell ref="Q23:Q24"/>
    <mergeCell ref="X23:X24"/>
    <mergeCell ref="Y23:Y24"/>
    <mergeCell ref="Z23:Z24"/>
    <mergeCell ref="AA23:AA24"/>
    <mergeCell ref="I14:I26"/>
    <mergeCell ref="J14:J26"/>
    <mergeCell ref="K14:K26"/>
    <mergeCell ref="L14:L26"/>
    <mergeCell ref="C20:C21"/>
    <mergeCell ref="AI14:AI26"/>
    <mergeCell ref="AJ14:AJ26"/>
    <mergeCell ref="AK14:AK26"/>
    <mergeCell ref="AM14:AM17"/>
    <mergeCell ref="AN14:AN17"/>
    <mergeCell ref="AW24:AW26"/>
    <mergeCell ref="AM25:AM26"/>
    <mergeCell ref="AN25:AN26"/>
    <mergeCell ref="AO25:AO26"/>
    <mergeCell ref="AP25:AP26"/>
    <mergeCell ref="AQ25:AQ26"/>
    <mergeCell ref="AR25:AR26"/>
    <mergeCell ref="AU21:AU23"/>
    <mergeCell ref="AV21:AV23"/>
    <mergeCell ref="AW21:AW23"/>
    <mergeCell ref="AT21:AT23"/>
    <mergeCell ref="M27:N27"/>
    <mergeCell ref="AX28:AX32"/>
    <mergeCell ref="AM31:AM32"/>
    <mergeCell ref="AN31:AN32"/>
    <mergeCell ref="AO31:AO32"/>
    <mergeCell ref="AP31:AP32"/>
    <mergeCell ref="R28:R32"/>
    <mergeCell ref="S28:S32"/>
    <mergeCell ref="T28:T32"/>
    <mergeCell ref="V28:V32"/>
    <mergeCell ref="AG28:AG32"/>
    <mergeCell ref="AH28:AH32"/>
    <mergeCell ref="P28:P32"/>
    <mergeCell ref="Q28:Q29"/>
    <mergeCell ref="Q30:Q31"/>
    <mergeCell ref="W28:W32"/>
    <mergeCell ref="AD28:AD32"/>
    <mergeCell ref="AQ31:AQ32"/>
    <mergeCell ref="AR31:AR32"/>
    <mergeCell ref="AS31:AS32"/>
    <mergeCell ref="AI28:AI32"/>
    <mergeCell ref="AJ28:AJ32"/>
    <mergeCell ref="AK28:AK32"/>
    <mergeCell ref="A28:A32"/>
    <mergeCell ref="B28:B32"/>
    <mergeCell ref="C28:C32"/>
    <mergeCell ref="D28:D32"/>
    <mergeCell ref="E28:E32"/>
    <mergeCell ref="F28:F32"/>
    <mergeCell ref="W33:W34"/>
    <mergeCell ref="P33:P34"/>
    <mergeCell ref="I33:I34"/>
    <mergeCell ref="A33:A34"/>
    <mergeCell ref="B33:B34"/>
    <mergeCell ref="C33:C34"/>
    <mergeCell ref="D33:D34"/>
    <mergeCell ref="E33:E34"/>
    <mergeCell ref="F33:F34"/>
    <mergeCell ref="G28:G32"/>
    <mergeCell ref="I28:I32"/>
    <mergeCell ref="J28:J32"/>
    <mergeCell ref="G33:G34"/>
    <mergeCell ref="H33:H34"/>
    <mergeCell ref="K28:K32"/>
    <mergeCell ref="L28:L32"/>
    <mergeCell ref="M28:N32"/>
    <mergeCell ref="O28:O32"/>
    <mergeCell ref="AJ33:AJ34"/>
    <mergeCell ref="AK33:AK34"/>
    <mergeCell ref="J33:J34"/>
    <mergeCell ref="K33:K34"/>
    <mergeCell ref="L33:L34"/>
    <mergeCell ref="M33:N34"/>
    <mergeCell ref="R33:R34"/>
    <mergeCell ref="T33:T34"/>
    <mergeCell ref="V33:V34"/>
    <mergeCell ref="X33:X34"/>
    <mergeCell ref="Y33:AD33"/>
    <mergeCell ref="AG33:AG34"/>
    <mergeCell ref="O33:O34"/>
    <mergeCell ref="Q33:Q34"/>
    <mergeCell ref="AL33:AL34"/>
    <mergeCell ref="AM33:AM34"/>
    <mergeCell ref="AN33:AN34"/>
    <mergeCell ref="AO33:AO34"/>
    <mergeCell ref="AP33:AP34"/>
    <mergeCell ref="AQ33:AQ34"/>
    <mergeCell ref="AX33:AX34"/>
    <mergeCell ref="AR33:AR34"/>
    <mergeCell ref="AS33:AS34"/>
    <mergeCell ref="AT33:AT34"/>
    <mergeCell ref="AU33:AU34"/>
    <mergeCell ref="AV33:AV34"/>
    <mergeCell ref="AW33:AW34"/>
    <mergeCell ref="AZ35:AZ39"/>
    <mergeCell ref="C37:C39"/>
    <mergeCell ref="O37:O39"/>
    <mergeCell ref="Q38:Q39"/>
    <mergeCell ref="AM38:AM39"/>
    <mergeCell ref="AN38:AN39"/>
    <mergeCell ref="AO38:AO39"/>
    <mergeCell ref="A35:A39"/>
    <mergeCell ref="B35:B39"/>
    <mergeCell ref="C35:C36"/>
    <mergeCell ref="D35:D39"/>
    <mergeCell ref="E35:E39"/>
    <mergeCell ref="F35:F39"/>
    <mergeCell ref="AP38:AP39"/>
    <mergeCell ref="W35:W39"/>
    <mergeCell ref="AG35:AG39"/>
    <mergeCell ref="AH35:AH39"/>
    <mergeCell ref="AI35:AI39"/>
    <mergeCell ref="AJ35:AJ39"/>
    <mergeCell ref="AK35:AK39"/>
    <mergeCell ref="G35:G39"/>
    <mergeCell ref="H35:H39"/>
    <mergeCell ref="I35:I39"/>
    <mergeCell ref="AV38:AV39"/>
    <mergeCell ref="E40:E44"/>
    <mergeCell ref="F40:F44"/>
    <mergeCell ref="G40:G44"/>
    <mergeCell ref="J35:J39"/>
    <mergeCell ref="K35:K39"/>
    <mergeCell ref="L35:L39"/>
    <mergeCell ref="M35:M39"/>
    <mergeCell ref="K40:K44"/>
    <mergeCell ref="L40:L44"/>
    <mergeCell ref="M40:M44"/>
    <mergeCell ref="AL35:AL39"/>
    <mergeCell ref="AX35:AX39"/>
    <mergeCell ref="N35:N39"/>
    <mergeCell ref="O35:O36"/>
    <mergeCell ref="AY42:AY44"/>
    <mergeCell ref="W40:W44"/>
    <mergeCell ref="N42:N44"/>
    <mergeCell ref="O42:O44"/>
    <mergeCell ref="AW42:AW44"/>
    <mergeCell ref="AQ38:AQ39"/>
    <mergeCell ref="AR38:AR39"/>
    <mergeCell ref="AS38:AS39"/>
    <mergeCell ref="AT38:AT39"/>
    <mergeCell ref="AU38:AU39"/>
    <mergeCell ref="N40:N41"/>
    <mergeCell ref="AW38:AW39"/>
    <mergeCell ref="AY38:AY39"/>
    <mergeCell ref="P35:P39"/>
    <mergeCell ref="Q35:Q36"/>
    <mergeCell ref="R35:R39"/>
    <mergeCell ref="S35:S39"/>
    <mergeCell ref="T35:T39"/>
    <mergeCell ref="V35:V39"/>
    <mergeCell ref="AX42:AX43"/>
    <mergeCell ref="O40:O41"/>
    <mergeCell ref="P40:P44"/>
    <mergeCell ref="Q40:Q42"/>
    <mergeCell ref="R40:R44"/>
    <mergeCell ref="S40:S44"/>
    <mergeCell ref="T40:T44"/>
    <mergeCell ref="AZ42:AZ43"/>
    <mergeCell ref="A45:A48"/>
    <mergeCell ref="B45:B48"/>
    <mergeCell ref="C45:C48"/>
    <mergeCell ref="D45:D48"/>
    <mergeCell ref="E45:E48"/>
    <mergeCell ref="F45:F48"/>
    <mergeCell ref="G45:G48"/>
    <mergeCell ref="H45:H48"/>
    <mergeCell ref="V40:V44"/>
    <mergeCell ref="H40:H44"/>
    <mergeCell ref="I40:I44"/>
    <mergeCell ref="J40:J44"/>
    <mergeCell ref="A40:A44"/>
    <mergeCell ref="B40:B44"/>
    <mergeCell ref="C40:C44"/>
    <mergeCell ref="D40:D44"/>
    <mergeCell ref="AA47:AA48"/>
    <mergeCell ref="AZ47:AZ48"/>
    <mergeCell ref="AB47:AB48"/>
    <mergeCell ref="AC47:AC48"/>
    <mergeCell ref="AD47:AD48"/>
    <mergeCell ref="AW47:AW48"/>
    <mergeCell ref="AX47:AX48"/>
    <mergeCell ref="AY47:AY48"/>
    <mergeCell ref="I45:I48"/>
    <mergeCell ref="J45:J48"/>
    <mergeCell ref="K45:K48"/>
    <mergeCell ref="L45:L48"/>
    <mergeCell ref="M45:M48"/>
    <mergeCell ref="N45:N48"/>
    <mergeCell ref="O45:O48"/>
    <mergeCell ref="P45:P48"/>
    <mergeCell ref="R45:R48"/>
    <mergeCell ref="S45:S48"/>
    <mergeCell ref="T45:T48"/>
    <mergeCell ref="V45:V48"/>
    <mergeCell ref="W45:W48"/>
    <mergeCell ref="Q46:Q48"/>
    <mergeCell ref="X47:X48"/>
    <mergeCell ref="Y47:Y48"/>
    <mergeCell ref="Z47:Z48"/>
  </mergeCells>
  <conditionalFormatting sqref="AK12">
    <cfRule type="containsText" dxfId="149" priority="246" operator="containsText" text="16 - Zona de riesgo Extrema">
      <formula>NOT(ISERROR(SEARCH("16 - Zona de riesgo Extrema",AK12)))</formula>
    </cfRule>
    <cfRule type="containsText" dxfId="148" priority="245" operator="containsText" text="20 - Zona de riesgo Extrema">
      <formula>NOT(ISERROR(SEARCH("20 - Zona de riesgo Extrema",AK12)))</formula>
    </cfRule>
    <cfRule type="containsText" dxfId="147" priority="244" operator="containsText" text="5 - Zona de riesgo Alta">
      <formula>NOT(ISERROR(SEARCH("5 - Zona de riesgo Alta",AK12)))</formula>
    </cfRule>
    <cfRule type="containsText" dxfId="146" priority="243" operator="containsText" text="10 - Zona de riesgo Alta">
      <formula>NOT(ISERROR(SEARCH("10 - Zona de riesgo Alta",AK12)))</formula>
    </cfRule>
    <cfRule type="containsText" dxfId="145" priority="242" operator="containsText" text="25 - Zona de riesgo Extrema">
      <formula>NOT(ISERROR(SEARCH("25 - Zona de riesgo Extrema",AK12)))</formula>
    </cfRule>
    <cfRule type="containsText" dxfId="144" priority="251" operator="containsText" text="9 - Zona de riesgo Alta">
      <formula>NOT(ISERROR(SEARCH("9 - Zona de riesgo Alta",AK12)))</formula>
    </cfRule>
    <cfRule type="containsText" dxfId="143" priority="262" operator="containsText" text=" 1 - Zona de riesgo Baja">
      <formula>NOT(ISERROR(SEARCH(" 1 - Zona de riesgo Baja",AK12)))</formula>
    </cfRule>
    <cfRule type="containsText" dxfId="142" priority="261" operator="containsText" text="2 - Zona de riesgo Baja">
      <formula>NOT(ISERROR(SEARCH("2 - Zona de riesgo Baja",AK12)))</formula>
    </cfRule>
    <cfRule type="containsText" dxfId="141" priority="254" operator="containsText" text="10 - Zona de riesgo Extrema">
      <formula>NOT(ISERROR(SEARCH("10 - Zona de riesgo Extrema",AK12)))</formula>
    </cfRule>
    <cfRule type="containsText" dxfId="140" priority="260" operator="containsText" text="3 - Zona de riesgo Moderada">
      <formula>NOT(ISERROR(SEARCH("3 - Zona de riesgo Moderada",AK12)))</formula>
    </cfRule>
    <cfRule type="containsText" dxfId="139" priority="259" operator="containsText" text="4 - Zona de riesgo Alta">
      <formula>NOT(ISERROR(SEARCH("4 - Zona de riesgo Alta",AK12)))</formula>
    </cfRule>
    <cfRule type="containsText" dxfId="138" priority="258" operator="containsText" text="5 - Zona de riesgo Extrema">
      <formula>NOT(ISERROR(SEARCH("5 - Zona de riesgo Extrema",AK12)))</formula>
    </cfRule>
    <cfRule type="containsText" dxfId="137" priority="257" operator="containsText" text="4 - Zona de riesgo Baja">
      <formula>NOT(ISERROR(SEARCH("4 - Zona de riesgo Baja",AK12)))</formula>
    </cfRule>
    <cfRule type="containsText" dxfId="136" priority="255" operator="containsText" text="8 - Zona de riesgo Alta">
      <formula>NOT(ISERROR(SEARCH("8 - Zona de riesgo Alta",AK12)))</formula>
    </cfRule>
    <cfRule type="containsText" dxfId="135" priority="253" operator="containsText" text="3 - Zona de riesgo Baja">
      <formula>NOT(ISERROR(SEARCH("3 - Zona de riesgo Baja",AK12)))</formula>
    </cfRule>
    <cfRule type="containsText" dxfId="134" priority="252" operator="containsText" text="6 - Zona de riesgo Moderada">
      <formula>NOT(ISERROR(SEARCH("6 - Zona de riesgo Moderada",AK12)))</formula>
    </cfRule>
    <cfRule type="containsText" dxfId="133" priority="250" operator="containsText" text="12 - Zona de riesgo Extrema">
      <formula>NOT(ISERROR(SEARCH("12 - Zona de riesgo Extrema",AK12)))</formula>
    </cfRule>
    <cfRule type="containsText" dxfId="132" priority="249" operator="containsText" text="15 - Zona de riesgo Extrema">
      <formula>NOT(ISERROR(SEARCH("15 - Zona de riesgo Extrema",AK12)))</formula>
    </cfRule>
    <cfRule type="containsText" dxfId="131" priority="248" operator="containsText" text="4 - Zona de riesgo Moderada">
      <formula>NOT(ISERROR(SEARCH("4 - Zona de riesgo Moderada",AK12)))</formula>
    </cfRule>
    <cfRule type="containsText" dxfId="130" priority="247" operator="containsText" text="12 - Zona de riesgo Alta">
      <formula>NOT(ISERROR(SEARCH("12 - Zona de riesgo Alta",AK12)))</formula>
    </cfRule>
  </conditionalFormatting>
  <conditionalFormatting sqref="AK14">
    <cfRule type="containsText" dxfId="129" priority="234" operator="containsText" text="3 - Zona de riesgo Moderada">
      <formula>NOT(ISERROR(SEARCH("3 - Zona de riesgo Moderada",AK14)))</formula>
    </cfRule>
    <cfRule type="containsText" dxfId="128" priority="236" operator="containsText" text=" 1 - Zona de riesgo Baja">
      <formula>NOT(ISERROR(SEARCH(" 1 - Zona de riesgo Baja",AK14)))</formula>
    </cfRule>
    <cfRule type="containsText" dxfId="127" priority="217" operator="containsText" text="10 - Zona de riesgo Alta">
      <formula>NOT(ISERROR(SEARCH("10 - Zona de riesgo Alta",AK14)))</formula>
    </cfRule>
    <cfRule type="containsText" dxfId="126" priority="216" operator="containsText" text="25 - Zona de riesgo Extrema">
      <formula>NOT(ISERROR(SEARCH("25 - Zona de riesgo Extrema",AK14)))</formula>
    </cfRule>
    <cfRule type="containsText" dxfId="125" priority="229" operator="containsText" text="8 - Zona de riesgo Alta">
      <formula>NOT(ISERROR(SEARCH("8 - Zona de riesgo Alta",AK14)))</formula>
    </cfRule>
    <cfRule type="containsText" dxfId="124" priority="218" operator="containsText" text="5 - Zona de riesgo Alta">
      <formula>NOT(ISERROR(SEARCH("5 - Zona de riesgo Alta",AK14)))</formula>
    </cfRule>
    <cfRule type="containsText" dxfId="123" priority="226" operator="containsText" text="6 - Zona de riesgo Moderada">
      <formula>NOT(ISERROR(SEARCH("6 - Zona de riesgo Moderada",AK14)))</formula>
    </cfRule>
    <cfRule type="containsText" dxfId="122" priority="219" operator="containsText" text="20 - Zona de riesgo Extrema">
      <formula>NOT(ISERROR(SEARCH("20 - Zona de riesgo Extrema",AK14)))</formula>
    </cfRule>
    <cfRule type="containsText" dxfId="121" priority="220" operator="containsText" text="16 - Zona de riesgo Extrema">
      <formula>NOT(ISERROR(SEARCH("16 - Zona de riesgo Extrema",AK14)))</formula>
    </cfRule>
    <cfRule type="containsText" dxfId="120" priority="221" operator="containsText" text="12 - Zona de riesgo Alta">
      <formula>NOT(ISERROR(SEARCH("12 - Zona de riesgo Alta",AK14)))</formula>
    </cfRule>
    <cfRule type="containsText" dxfId="119" priority="222" operator="containsText" text="4 - Zona de riesgo Moderada">
      <formula>NOT(ISERROR(SEARCH("4 - Zona de riesgo Moderada",AK14)))</formula>
    </cfRule>
    <cfRule type="containsText" dxfId="118" priority="223" operator="containsText" text="15 - Zona de riesgo Extrema">
      <formula>NOT(ISERROR(SEARCH("15 - Zona de riesgo Extrema",AK14)))</formula>
    </cfRule>
    <cfRule type="containsText" dxfId="117" priority="224" operator="containsText" text="12 - Zona de riesgo Extrema">
      <formula>NOT(ISERROR(SEARCH("12 - Zona de riesgo Extrema",AK14)))</formula>
    </cfRule>
    <cfRule type="containsText" dxfId="116" priority="225" operator="containsText" text="9 - Zona de riesgo Alta">
      <formula>NOT(ISERROR(SEARCH("9 - Zona de riesgo Alta",AK14)))</formula>
    </cfRule>
    <cfRule type="containsText" dxfId="115" priority="235" operator="containsText" text="2 - Zona de riesgo Baja">
      <formula>NOT(ISERROR(SEARCH("2 - Zona de riesgo Baja",AK14)))</formula>
    </cfRule>
    <cfRule type="containsText" dxfId="114" priority="227" operator="containsText" text="3 - Zona de riesgo Baja">
      <formula>NOT(ISERROR(SEARCH("3 - Zona de riesgo Baja",AK14)))</formula>
    </cfRule>
    <cfRule type="containsText" dxfId="113" priority="228" operator="containsText" text="10 - Zona de riesgo Extrema">
      <formula>NOT(ISERROR(SEARCH("10 - Zona de riesgo Extrema",AK14)))</formula>
    </cfRule>
    <cfRule type="containsText" dxfId="112" priority="231" operator="containsText" text="4 - Zona de riesgo Baja">
      <formula>NOT(ISERROR(SEARCH("4 - Zona de riesgo Baja",AK14)))</formula>
    </cfRule>
    <cfRule type="containsText" dxfId="111" priority="232" operator="containsText" text="5 - Zona de riesgo Extrema">
      <formula>NOT(ISERROR(SEARCH("5 - Zona de riesgo Extrema",AK14)))</formula>
    </cfRule>
    <cfRule type="containsText" dxfId="110" priority="233" operator="containsText" text="4 - Zona de riesgo Alta">
      <formula>NOT(ISERROR(SEARCH("4 - Zona de riesgo Alta",AK14)))</formula>
    </cfRule>
  </conditionalFormatting>
  <conditionalFormatting sqref="AK27:AK28">
    <cfRule type="containsText" dxfId="109" priority="169" operator="containsText" text="25 - Zona de riesgo Extrema">
      <formula>NOT(ISERROR(SEARCH("25 - Zona de riesgo Extrema",AK27)))</formula>
    </cfRule>
    <cfRule type="containsText" dxfId="108" priority="189" operator="containsText" text=" 1 - Zona de riesgo Baja">
      <formula>NOT(ISERROR(SEARCH(" 1 - Zona de riesgo Baja",AK27)))</formula>
    </cfRule>
    <cfRule type="containsText" dxfId="107" priority="181" operator="containsText" text="10 - Zona de riesgo Extrema">
      <formula>NOT(ISERROR(SEARCH("10 - Zona de riesgo Extrema",AK27)))</formula>
    </cfRule>
    <cfRule type="containsText" dxfId="106" priority="187" operator="containsText" text="3 - Zona de riesgo Moderada">
      <formula>NOT(ISERROR(SEARCH("3 - Zona de riesgo Moderada",AK27)))</formula>
    </cfRule>
    <cfRule type="containsText" dxfId="105" priority="186" operator="containsText" text="4 - Zona de riesgo Alta">
      <formula>NOT(ISERROR(SEARCH("4 - Zona de riesgo Alta",AK27)))</formula>
    </cfRule>
    <cfRule type="containsText" dxfId="104" priority="185" operator="containsText" text="5 - Zona de riesgo Extrema">
      <formula>NOT(ISERROR(SEARCH("5 - Zona de riesgo Extrema",AK27)))</formula>
    </cfRule>
    <cfRule type="containsText" dxfId="103" priority="184" operator="containsText" text="4 - Zona de riesgo Baja">
      <formula>NOT(ISERROR(SEARCH("4 - Zona de riesgo Baja",AK27)))</formula>
    </cfRule>
    <cfRule type="containsText" dxfId="102" priority="182" operator="containsText" text="8 - Zona de riesgo Alta">
      <formula>NOT(ISERROR(SEARCH("8 - Zona de riesgo Alta",AK27)))</formula>
    </cfRule>
    <cfRule type="containsText" dxfId="101" priority="180" operator="containsText" text="3 - Zona de riesgo Baja">
      <formula>NOT(ISERROR(SEARCH("3 - Zona de riesgo Baja",AK27)))</formula>
    </cfRule>
    <cfRule type="containsText" dxfId="100" priority="179" operator="containsText" text="6 - Zona de riesgo Moderada">
      <formula>NOT(ISERROR(SEARCH("6 - Zona de riesgo Moderada",AK27)))</formula>
    </cfRule>
    <cfRule type="containsText" dxfId="99" priority="178" operator="containsText" text="9 - Zona de riesgo Alta">
      <formula>NOT(ISERROR(SEARCH("9 - Zona de riesgo Alta",AK27)))</formula>
    </cfRule>
    <cfRule type="containsText" dxfId="98" priority="188" operator="containsText" text="2 - Zona de riesgo Baja">
      <formula>NOT(ISERROR(SEARCH("2 - Zona de riesgo Baja",AK27)))</formula>
    </cfRule>
    <cfRule type="containsText" dxfId="97" priority="176" operator="containsText" text="15 - Zona de riesgo Extrema">
      <formula>NOT(ISERROR(SEARCH("15 - Zona de riesgo Extrema",AK27)))</formula>
    </cfRule>
    <cfRule type="containsText" dxfId="96" priority="175" operator="containsText" text="4 - Zona de riesgo Moderada">
      <formula>NOT(ISERROR(SEARCH("4 - Zona de riesgo Moderada",AK27)))</formula>
    </cfRule>
    <cfRule type="containsText" dxfId="95" priority="177" operator="containsText" text="12 - Zona de riesgo Extrema">
      <formula>NOT(ISERROR(SEARCH("12 - Zona de riesgo Extrema",AK27)))</formula>
    </cfRule>
    <cfRule type="containsText" dxfId="94" priority="174" operator="containsText" text="12 - Zona de riesgo Alta">
      <formula>NOT(ISERROR(SEARCH("12 - Zona de riesgo Alta",AK27)))</formula>
    </cfRule>
    <cfRule type="containsText" dxfId="93" priority="173" operator="containsText" text="16 - Zona de riesgo Extrema">
      <formula>NOT(ISERROR(SEARCH("16 - Zona de riesgo Extrema",AK27)))</formula>
    </cfRule>
    <cfRule type="containsText" dxfId="92" priority="172" operator="containsText" text="20 - Zona de riesgo Extrema">
      <formula>NOT(ISERROR(SEARCH("20 - Zona de riesgo Extrema",AK27)))</formula>
    </cfRule>
    <cfRule type="containsText" dxfId="91" priority="171" operator="containsText" text="5 - Zona de riesgo Alta">
      <formula>NOT(ISERROR(SEARCH("5 - Zona de riesgo Alta",AK27)))</formula>
    </cfRule>
    <cfRule type="containsText" dxfId="90" priority="170" operator="containsText" text="10 - Zona de riesgo Alta">
      <formula>NOT(ISERROR(SEARCH("10 - Zona de riesgo Alta",AK27)))</formula>
    </cfRule>
  </conditionalFormatting>
  <dataValidations count="1">
    <dataValidation allowBlank="1" showInputMessage="1" showErrorMessage="1" sqref="V12 V14 V27:V28 V35 V40 V45 V49:V51" xr:uid="{00000000-0002-0000-0500-000000000000}"/>
  </dataValidations>
  <hyperlinks>
    <hyperlink ref="Y9:AD9" location="'Califique el control'!A1" display="Califique el control" xr:uid="{00000000-0004-0000-0500-000000000000}"/>
    <hyperlink ref="Y33:AD33" location="'Califique el control'!A1" display="Califique el control" xr:uid="{00000000-0004-0000-0500-000001000000}"/>
  </hyperlinks>
  <pageMargins left="0.7" right="0.7" top="0.75" bottom="0.75" header="0.3" footer="0.3"/>
  <pageSetup orientation="portrait"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ellIs" priority="263" operator="equal" id="{03095D1E-9D49-43F1-A638-0504C375752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T12</xm:sqref>
        </x14:conditionalFormatting>
        <x14:conditionalFormatting xmlns:xm="http://schemas.microsoft.com/office/excel/2006/main">
          <x14:cfRule type="cellIs" priority="238" operator="equal" id="{7088C82F-6862-499C-BF18-A63CCEB8AA3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T14</xm:sqref>
        </x14:conditionalFormatting>
        <x14:conditionalFormatting xmlns:xm="http://schemas.microsoft.com/office/excel/2006/main">
          <x14:cfRule type="cellIs" priority="161" operator="equal" id="{5480BD6C-A3E8-426D-9570-9F97A99012FA}">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T35:T36</xm:sqref>
        </x14:conditionalFormatting>
        <x14:conditionalFormatting xmlns:xm="http://schemas.microsoft.com/office/excel/2006/main">
          <x14:cfRule type="cellIs" priority="165" operator="equal" id="{52075FCE-890F-41E1-BA79-DB3427BED9DB}">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T40</xm:sqref>
        </x14:conditionalFormatting>
        <x14:conditionalFormatting xmlns:xm="http://schemas.microsoft.com/office/excel/2006/main">
          <x14:cfRule type="cellIs" priority="157" operator="equal" id="{F72D85D3-C365-428B-86E4-2D563D70C19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T45</xm:sqref>
        </x14:conditionalFormatting>
        <x14:conditionalFormatting xmlns:xm="http://schemas.microsoft.com/office/excel/2006/main">
          <x14:cfRule type="cellIs" priority="128" operator="equal" id="{E461941A-4578-4F65-AC6C-C87A10978CB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T49:T50</xm:sqref>
        </x14:conditionalFormatting>
        <x14:conditionalFormatting xmlns:xm="http://schemas.microsoft.com/office/excel/2006/main">
          <x14:cfRule type="cellIs" priority="166" operator="equal" id="{060B299D-C58E-4227-86AE-022755285E00}">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T27:AL28</xm:sqref>
        </x14:conditionalFormatting>
        <x14:conditionalFormatting xmlns:xm="http://schemas.microsoft.com/office/excel/2006/main">
          <x14:cfRule type="cellIs" priority="241" operator="equal" id="{16E01B58-CE13-401C-B6D1-E94E2E8465F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AG12 AG14</xm:sqref>
        </x14:conditionalFormatting>
        <x14:conditionalFormatting xmlns:xm="http://schemas.microsoft.com/office/excel/2006/main">
          <x14:cfRule type="cellIs" priority="77" operator="equal" id="{A270718F-A673-49BD-BF29-20004114EF3A}">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AG35</xm:sqref>
        </x14:conditionalFormatting>
        <x14:conditionalFormatting xmlns:xm="http://schemas.microsoft.com/office/excel/2006/main">
          <x14:cfRule type="cellIs" priority="80" operator="equal" id="{083A9B66-56E3-45A4-80E8-DC8AA379D1F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AG40</xm:sqref>
        </x14:conditionalFormatting>
        <x14:conditionalFormatting xmlns:xm="http://schemas.microsoft.com/office/excel/2006/main">
          <x14:cfRule type="cellIs" priority="74" operator="equal" id="{0DBDCAD4-6639-43A5-A5D7-BB2136B02CEC}">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AG45</xm:sqref>
        </x14:conditionalFormatting>
        <x14:conditionalFormatting xmlns:xm="http://schemas.microsoft.com/office/excel/2006/main">
          <x14:cfRule type="cellIs" priority="2" operator="equal" id="{94947183-AE44-4713-BA05-1F7DE5C0721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AG49:AG51</xm:sqref>
        </x14:conditionalFormatting>
        <x14:conditionalFormatting xmlns:xm="http://schemas.microsoft.com/office/excel/2006/main">
          <x14:cfRule type="cellIs" priority="76" operator="equal" id="{B8A1A40D-0D30-4AA7-9ED9-676738C2C5A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AI35:AJ35</xm:sqref>
        </x14:conditionalFormatting>
        <x14:conditionalFormatting xmlns:xm="http://schemas.microsoft.com/office/excel/2006/main">
          <x14:cfRule type="cellIs" priority="79" operator="equal" id="{34970C45-04FD-413A-B1F7-3EC18668676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AI40:AJ40</xm:sqref>
        </x14:conditionalFormatting>
        <x14:conditionalFormatting xmlns:xm="http://schemas.microsoft.com/office/excel/2006/main">
          <x14:cfRule type="cellIs" priority="73" operator="equal" id="{6E9262FD-54B5-4E15-8591-0532F5FF643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AI45:AJ45</xm:sqref>
        </x14:conditionalFormatting>
        <x14:conditionalFormatting xmlns:xm="http://schemas.microsoft.com/office/excel/2006/main">
          <x14:cfRule type="cellIs" priority="1" operator="equal" id="{8E5EC7FC-9FEE-4E6D-909B-2DCBC3F7ACB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AI49:AJ51</xm:sqref>
        </x14:conditionalFormatting>
        <x14:conditionalFormatting xmlns:xm="http://schemas.microsoft.com/office/excel/2006/main">
          <x14:cfRule type="cellIs" priority="240" operator="equal" id="{869B6607-DA55-4181-9FDA-BB02AA3AD2C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AJ12</xm:sqref>
        </x14:conditionalFormatting>
        <x14:conditionalFormatting xmlns:xm="http://schemas.microsoft.com/office/excel/2006/main">
          <x14:cfRule type="cellIs" priority="237" operator="equal" id="{BA6C5C49-D377-442B-AC86-A0FD19AA1607}">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AJ14</xm:sqref>
        </x14:conditionalFormatting>
        <x14:conditionalFormatting xmlns:xm="http://schemas.microsoft.com/office/excel/2006/main">
          <x14:cfRule type="cellIs" priority="239" operator="equal" id="{511B3D08-281F-43E9-AC66-EF8375D340F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AL12</xm:sqref>
        </x14:conditionalFormatting>
        <x14:conditionalFormatting xmlns:xm="http://schemas.microsoft.com/office/excel/2006/main">
          <x14:cfRule type="cellIs" priority="215" operator="equal" id="{11F1A286-8F0D-404D-A69A-7C772748F86F}">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AL14</xm:sqref>
        </x14:conditionalFormatting>
        <x14:conditionalFormatting xmlns:xm="http://schemas.microsoft.com/office/excel/2006/main">
          <x14:cfRule type="cellIs" priority="75" operator="equal" id="{9E95DCB8-24CC-4B68-87C3-704CEA598CE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AL35</xm:sqref>
        </x14:conditionalFormatting>
        <x14:conditionalFormatting xmlns:xm="http://schemas.microsoft.com/office/excel/2006/main">
          <x14:cfRule type="cellIs" priority="78" operator="equal" id="{1D8A1DE1-40F5-4316-BB11-9F5209E56BAF}">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AL40</xm:sqref>
        </x14:conditionalFormatting>
        <x14:conditionalFormatting xmlns:xm="http://schemas.microsoft.com/office/excel/2006/main">
          <x14:cfRule type="cellIs" priority="72" operator="equal" id="{AB247FDA-F990-4283-9290-2FB920C32ED1}">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AL45</xm:sqref>
        </x14:conditionalFormatting>
        <x14:conditionalFormatting xmlns:xm="http://schemas.microsoft.com/office/excel/2006/main">
          <x14:cfRule type="cellIs" priority="24" operator="equal" id="{BCAA7D03-1514-41F1-877F-F4634B22DCB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AL49:AL51</xm:sqref>
        </x14:conditionalFormatting>
        <x14:conditionalFormatting xmlns:xm="http://schemas.microsoft.com/office/excel/2006/main">
          <x14:cfRule type="cellIs" priority="158" operator="equal" id="{C41EE3E2-B838-4835-B0DB-B6FC1414C60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AN35</xm:sqref>
        </x14:conditionalFormatting>
        <x14:conditionalFormatting xmlns:xm="http://schemas.microsoft.com/office/excel/2006/main">
          <x14:cfRule type="cellIs" priority="162" operator="equal" id="{8A88FDDF-10A8-4BFC-B4E6-D7BF7F97842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AN40</xm:sqref>
        </x14:conditionalFormatting>
        <x14:conditionalFormatting xmlns:xm="http://schemas.microsoft.com/office/excel/2006/main">
          <x14:cfRule type="cellIs" priority="154" operator="equal" id="{7481441A-F84F-4051-A9CE-F7DBA9C96B2B}">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AN45</xm:sqref>
        </x14:conditionalFormatting>
        <x14:conditionalFormatting xmlns:xm="http://schemas.microsoft.com/office/excel/2006/main">
          <x14:cfRule type="cellIs" priority="104" operator="equal" id="{76C179F2-B35F-4102-849F-E409AB2E367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AN49:AN50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'C:\Users\myrian.mendoza\Desktop\2023\PROGRAMA DE TRANSPARENCIA Y ÉTICA PÚBLICA 2023\Documento Preliminar enviado para revisión MY. Camargo\[Matriz de Riesgos CODEH 2023 (1).xlsx]Listas '!#REF!</xm:f>
          </x14:formula1>
          <xm:sqref>AJ35 AJ40 AJ45 AJ49:AJ51</xm:sqref>
        </x14:dataValidation>
        <x14:dataValidation type="list" allowBlank="1" showInputMessage="1" showErrorMessage="1" xr:uid="{00000000-0002-0000-0500-000002000000}">
          <x14:formula1>
            <xm:f>'C:\Users\myrian.mendoza\Desktop\2023\PROGRAMA DE TRANSPARENCIA Y ÉTICA PÚBLICA 2023\Documento Preliminar enviado para revisión MY. Camargo\[Matriz de Riesgos CODEH 2023 (1).xlsx]Listas'!#REF!</xm:f>
          </x14:formula1>
          <xm:sqref>AK12 AK14 AK27:AK28 AK35 AK40 AK49:AK51</xm:sqref>
        </x14:dataValidation>
        <x14:dataValidation type="list" allowBlank="1" showInputMessage="1" showErrorMessage="1" xr:uid="{00000000-0002-0000-0500-000003000000}">
          <x14:formula1>
            <xm:f>'C:\Users\myrian.mendoza\Desktop\2023\PROGRAMA DE TRANSPARENCIA Y ÉTICA PÚBLICA 2023\Documento Preliminar enviado para revisión MY. Camargo\[Matriz de Riesgos CODEH 2023 (1).xlsx]Listas '!#REF!</xm:f>
          </x14:formula1>
          <xm:sqref>AQ12 AQ35:AQ36 L12 L14 L27 L35 L40 L45 L49:L51 AL12 AL14 AL27:AL28 P12 P14 P27 O35:P35 O40:P40 O45:P45 P49:P50 AJ14 AJ12 T12 T14 T27:T28 AJ27:AJ28 AG14 AG12 R12 R14 R27:R28 AG27:AG28 R35:R36 R40 R49:R50 R45 AA23 AA35:AA47 AA49:AA50 H12:I12 H14:I14 H27:I27 H35:I35 H40:I40 H45:I45 H49:I51 C12:C14 C20 C22:C23 C26:C27 B35:C35 C37 B40:C40 B45:C45 B49:C51 B12 B14 B27 Y23 Y35:Y47 Y49:Y50 AD35:AF47 AD49:AG51 O37 O42 AL35 AL40 AL45 AL49:AL50 T35:T36 T40 T49:T50 T45 AG35 AG40 AG45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42"/>
  <sheetViews>
    <sheetView showGridLines="0" showRuler="0" showWhiteSpace="0" topLeftCell="A7" zoomScale="85" zoomScaleNormal="85" zoomScaleSheetLayoutView="110" workbookViewId="0">
      <selection activeCell="C27" sqref="C27:C28"/>
    </sheetView>
  </sheetViews>
  <sheetFormatPr baseColWidth="10" defaultColWidth="11.453125" defaultRowHeight="14" x14ac:dyDescent="0.3"/>
  <cols>
    <col min="1" max="1" width="15.54296875" style="97" customWidth="1"/>
    <col min="2" max="2" width="28.54296875" style="97" customWidth="1"/>
    <col min="3" max="4" width="18.453125" style="97" customWidth="1"/>
    <col min="5" max="5" width="17.54296875" style="97" customWidth="1"/>
    <col min="6" max="6" width="19.54296875" style="97" customWidth="1"/>
    <col min="7" max="7" width="37.453125" style="97" customWidth="1"/>
    <col min="8" max="8" width="19" style="97" customWidth="1"/>
    <col min="9" max="9" width="25.7265625" style="97" customWidth="1"/>
    <col min="10" max="10" width="12.7265625" style="97" customWidth="1"/>
    <col min="11" max="12" width="11.453125" style="97"/>
    <col min="13" max="13" width="18.453125" style="97" customWidth="1"/>
    <col min="14" max="14" width="29.54296875" style="97" customWidth="1"/>
    <col min="15" max="17" width="26.7265625" style="97" customWidth="1"/>
    <col min="18" max="18" width="13" style="97" customWidth="1"/>
    <col min="19" max="19" width="10" style="97" customWidth="1"/>
    <col min="20" max="20" width="14.453125" style="97" customWidth="1"/>
    <col min="21" max="21" width="13" style="97" customWidth="1"/>
    <col min="22" max="22" width="0.1796875" style="97" customWidth="1"/>
    <col min="23" max="23" width="17.81640625" style="100" customWidth="1"/>
    <col min="24" max="24" width="54.54296875" style="97" customWidth="1"/>
    <col min="25" max="25" width="31.81640625" style="97" customWidth="1"/>
    <col min="26" max="26" width="25.1796875" style="97" customWidth="1"/>
    <col min="27" max="28" width="31.81640625" style="97" customWidth="1"/>
    <col min="29" max="29" width="10.453125" style="97" bestFit="1" customWidth="1"/>
    <col min="30" max="30" width="12.81640625" style="97" bestFit="1" customWidth="1"/>
    <col min="31" max="31" width="10" style="97" bestFit="1" customWidth="1"/>
    <col min="32" max="32" width="18.7265625" style="97" customWidth="1"/>
    <col min="33" max="33" width="9.26953125" style="97" customWidth="1"/>
    <col min="34" max="35" width="7.453125" style="97" customWidth="1"/>
    <col min="36" max="36" width="11.54296875" style="97" customWidth="1"/>
    <col min="37" max="37" width="15.26953125" style="97" customWidth="1"/>
    <col min="38" max="38" width="21" style="97" customWidth="1"/>
    <col min="39" max="39" width="32.81640625" style="97" customWidth="1"/>
    <col min="40" max="40" width="31.26953125" style="97" customWidth="1"/>
    <col min="41" max="41" width="14.54296875" style="97" customWidth="1"/>
    <col min="42" max="42" width="24.7265625" style="97" customWidth="1"/>
    <col min="43" max="43" width="15.1796875" style="97" customWidth="1"/>
    <col min="44" max="44" width="11.453125" style="97"/>
    <col min="45" max="45" width="15.1796875" style="97" customWidth="1"/>
    <col min="46" max="49" width="26.453125" style="97" customWidth="1"/>
    <col min="50" max="50" width="15.54296875" style="97" customWidth="1"/>
    <col min="51" max="16384" width="11.453125" style="97"/>
  </cols>
  <sheetData>
    <row r="1" spans="1:58" customFormat="1" ht="26.25" customHeight="1" x14ac:dyDescent="0.35">
      <c r="A1" s="128"/>
      <c r="B1" s="127"/>
      <c r="C1" s="736" t="s">
        <v>429</v>
      </c>
      <c r="D1" s="736"/>
      <c r="E1" s="736"/>
      <c r="F1" s="736"/>
      <c r="G1" s="736"/>
      <c r="H1" s="154" t="s">
        <v>428</v>
      </c>
      <c r="I1" s="124" t="s">
        <v>427</v>
      </c>
      <c r="J1" s="101"/>
      <c r="K1" s="101"/>
      <c r="L1" s="101"/>
      <c r="M1" s="101"/>
      <c r="N1" s="101"/>
      <c r="O1" s="101"/>
      <c r="P1" s="101"/>
      <c r="Q1" s="101"/>
      <c r="R1" s="101"/>
      <c r="S1" s="101"/>
      <c r="T1" s="101"/>
      <c r="U1" s="101"/>
      <c r="V1" s="101"/>
      <c r="X1" s="101"/>
      <c r="Y1" s="101"/>
      <c r="Z1" s="101"/>
      <c r="AA1" s="101"/>
      <c r="AB1" s="101"/>
      <c r="AC1" s="101"/>
      <c r="AD1" s="101"/>
      <c r="AE1" s="101"/>
      <c r="AF1" s="101"/>
    </row>
    <row r="2" spans="1:58" customFormat="1" ht="22.5" customHeight="1" x14ac:dyDescent="0.35">
      <c r="A2" s="126"/>
      <c r="B2" s="125"/>
      <c r="C2" s="737" t="s">
        <v>426</v>
      </c>
      <c r="D2" s="738"/>
      <c r="E2" s="738"/>
      <c r="F2" s="738"/>
      <c r="G2" s="739"/>
      <c r="H2" s="154" t="s">
        <v>425</v>
      </c>
      <c r="I2" s="124">
        <v>1</v>
      </c>
      <c r="J2" s="101"/>
      <c r="K2" s="101"/>
      <c r="L2" s="101"/>
      <c r="M2" s="101"/>
      <c r="N2" s="101"/>
      <c r="O2" s="101"/>
      <c r="P2" s="101"/>
      <c r="Q2" s="101"/>
      <c r="R2" s="101"/>
      <c r="S2" s="101"/>
      <c r="T2" s="101"/>
      <c r="U2" s="101"/>
      <c r="V2" s="101"/>
      <c r="X2" s="101"/>
      <c r="Y2" s="101"/>
      <c r="Z2" s="101"/>
      <c r="AA2" s="101"/>
      <c r="AB2" s="101"/>
      <c r="AC2" s="101"/>
      <c r="AD2" s="101"/>
      <c r="AE2" s="101"/>
      <c r="AF2" s="101"/>
    </row>
    <row r="3" spans="1:58" customFormat="1" ht="22.5" customHeight="1" x14ac:dyDescent="0.35">
      <c r="A3" s="123"/>
      <c r="B3" s="122"/>
      <c r="C3" s="695"/>
      <c r="D3" s="696"/>
      <c r="E3" s="696"/>
      <c r="F3" s="696"/>
      <c r="G3" s="697"/>
      <c r="H3" s="154" t="s">
        <v>424</v>
      </c>
      <c r="I3" s="121">
        <v>44120</v>
      </c>
      <c r="J3" s="101"/>
      <c r="K3" s="101"/>
      <c r="L3" s="101"/>
      <c r="M3" s="101"/>
      <c r="N3" s="101"/>
      <c r="O3" s="101"/>
      <c r="P3" s="101"/>
      <c r="Q3" s="101"/>
      <c r="R3" s="101"/>
      <c r="S3" s="101"/>
      <c r="T3" s="101"/>
      <c r="U3" s="101"/>
      <c r="V3" s="101"/>
      <c r="X3" s="101"/>
      <c r="Y3" s="101"/>
      <c r="Z3" s="101"/>
      <c r="AA3" s="101"/>
      <c r="AB3" s="101"/>
      <c r="AC3" s="101"/>
      <c r="AD3" s="101"/>
      <c r="AE3" s="101"/>
      <c r="AF3" s="101"/>
    </row>
    <row r="4" spans="1:58" s="117" customFormat="1" ht="49.5" customHeight="1" x14ac:dyDescent="0.3">
      <c r="N4" s="119"/>
      <c r="X4" s="740"/>
      <c r="Y4" s="740"/>
      <c r="Z4" s="740"/>
      <c r="AA4" s="740"/>
      <c r="AB4" s="740"/>
      <c r="AC4" s="740"/>
      <c r="AD4" s="740"/>
      <c r="AE4" s="740"/>
      <c r="AF4" s="740"/>
    </row>
    <row r="5" spans="1:58" customFormat="1" ht="51" customHeight="1" x14ac:dyDescent="0.35">
      <c r="A5" s="653" t="s">
        <v>1392</v>
      </c>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101"/>
      <c r="AM5" s="101"/>
      <c r="AN5" s="101"/>
      <c r="AO5" s="101"/>
      <c r="AP5" s="101"/>
      <c r="AQ5" s="101"/>
      <c r="AR5" s="101"/>
      <c r="AS5" s="101"/>
      <c r="AT5" s="101"/>
      <c r="AU5" s="101"/>
      <c r="AV5" s="101"/>
      <c r="AW5" s="101"/>
      <c r="AX5" s="101"/>
      <c r="AY5" s="101"/>
      <c r="AZ5" s="101"/>
      <c r="BA5" s="101"/>
      <c r="BB5" s="101"/>
      <c r="BC5" s="101"/>
      <c r="BD5" s="101"/>
      <c r="BE5" s="101"/>
      <c r="BF5" s="101"/>
    </row>
    <row r="6" spans="1:58" s="110" customFormat="1" ht="12.75" customHeight="1" x14ac:dyDescent="0.25">
      <c r="N6" s="116"/>
      <c r="O6" s="157"/>
      <c r="P6" s="157"/>
      <c r="Q6" s="157"/>
      <c r="R6" s="157"/>
      <c r="S6" s="157"/>
      <c r="T6" s="157"/>
      <c r="U6" s="157"/>
      <c r="V6" s="157"/>
      <c r="W6" s="129"/>
      <c r="X6" s="157"/>
      <c r="Y6" s="157"/>
      <c r="Z6" s="157"/>
      <c r="AA6" s="157"/>
      <c r="AB6" s="157"/>
      <c r="AC6" s="157"/>
      <c r="AD6" s="157"/>
      <c r="AE6" s="157"/>
      <c r="AF6" s="157"/>
      <c r="AG6" s="741" t="s">
        <v>423</v>
      </c>
      <c r="AH6" s="742"/>
      <c r="AI6" s="742"/>
      <c r="AJ6" s="742"/>
      <c r="AK6" s="743"/>
      <c r="AL6" s="157"/>
    </row>
    <row r="7" spans="1:58" ht="15.75" customHeight="1" x14ac:dyDescent="0.3">
      <c r="A7" s="750" t="s">
        <v>422</v>
      </c>
      <c r="B7" s="751"/>
      <c r="C7" s="751"/>
      <c r="D7" s="751"/>
      <c r="E7" s="751"/>
      <c r="F7" s="751"/>
      <c r="G7" s="751"/>
      <c r="H7" s="751"/>
      <c r="I7" s="751"/>
      <c r="J7" s="751"/>
      <c r="K7" s="751"/>
      <c r="L7" s="751"/>
      <c r="M7" s="751"/>
      <c r="N7" s="751"/>
      <c r="O7" s="752"/>
      <c r="P7" s="155"/>
      <c r="Q7" s="155"/>
      <c r="R7" s="736" t="s">
        <v>421</v>
      </c>
      <c r="S7" s="736"/>
      <c r="T7" s="736"/>
      <c r="U7" s="736"/>
      <c r="V7" s="736"/>
      <c r="W7" s="736"/>
      <c r="X7" s="157"/>
      <c r="Y7" s="157"/>
      <c r="Z7" s="157"/>
      <c r="AA7" s="157"/>
      <c r="AB7" s="157"/>
      <c r="AC7" s="157"/>
      <c r="AD7" s="157"/>
      <c r="AE7" s="157"/>
      <c r="AF7" s="157"/>
      <c r="AG7" s="744"/>
      <c r="AH7" s="745"/>
      <c r="AI7" s="745"/>
      <c r="AJ7" s="745"/>
      <c r="AK7" s="746"/>
      <c r="AL7" s="157"/>
    </row>
    <row r="8" spans="1:58" ht="29.25" customHeight="1" x14ac:dyDescent="0.3">
      <c r="A8" s="753"/>
      <c r="B8" s="754"/>
      <c r="C8" s="754"/>
      <c r="D8" s="754"/>
      <c r="E8" s="754"/>
      <c r="F8" s="754"/>
      <c r="G8" s="754"/>
      <c r="H8" s="754"/>
      <c r="I8" s="754"/>
      <c r="J8" s="754"/>
      <c r="K8" s="754"/>
      <c r="L8" s="754"/>
      <c r="M8" s="754"/>
      <c r="N8" s="754"/>
      <c r="O8" s="755"/>
      <c r="P8" s="156"/>
      <c r="Q8" s="156"/>
      <c r="R8" s="736"/>
      <c r="S8" s="736"/>
      <c r="T8" s="736"/>
      <c r="U8" s="736"/>
      <c r="V8" s="736"/>
      <c r="W8" s="736"/>
      <c r="X8" s="756" t="s">
        <v>420</v>
      </c>
      <c r="Y8" s="756"/>
      <c r="Z8" s="756"/>
      <c r="AA8" s="756"/>
      <c r="AB8" s="756"/>
      <c r="AC8" s="757"/>
      <c r="AD8" s="757"/>
      <c r="AE8" s="757"/>
      <c r="AF8" s="757"/>
      <c r="AG8" s="747"/>
      <c r="AH8" s="748"/>
      <c r="AI8" s="748"/>
      <c r="AJ8" s="748"/>
      <c r="AK8" s="749"/>
    </row>
    <row r="9" spans="1:58" s="103" customFormat="1" ht="51" customHeight="1" x14ac:dyDescent="0.25">
      <c r="A9" s="922" t="s">
        <v>419</v>
      </c>
      <c r="B9" s="615" t="s">
        <v>418</v>
      </c>
      <c r="C9" s="615" t="s">
        <v>417</v>
      </c>
      <c r="D9" s="615" t="s">
        <v>416</v>
      </c>
      <c r="E9" s="615" t="s">
        <v>415</v>
      </c>
      <c r="F9" s="922" t="s">
        <v>414</v>
      </c>
      <c r="G9" s="615" t="s">
        <v>413</v>
      </c>
      <c r="H9" s="615" t="s">
        <v>412</v>
      </c>
      <c r="I9" s="615" t="s">
        <v>411</v>
      </c>
      <c r="J9" s="615" t="s">
        <v>410</v>
      </c>
      <c r="K9" s="615" t="s">
        <v>544</v>
      </c>
      <c r="L9" s="615" t="s">
        <v>409</v>
      </c>
      <c r="M9" s="687" t="s">
        <v>408</v>
      </c>
      <c r="N9" s="688"/>
      <c r="O9" s="227"/>
      <c r="P9" s="297"/>
      <c r="Q9" s="297"/>
      <c r="R9" s="622" t="s">
        <v>91</v>
      </c>
      <c r="S9" s="297"/>
      <c r="T9" s="622" t="s">
        <v>93</v>
      </c>
      <c r="U9" s="291"/>
      <c r="V9" s="622" t="s">
        <v>32</v>
      </c>
      <c r="W9" s="580" t="s">
        <v>407</v>
      </c>
      <c r="X9" s="922" t="s">
        <v>406</v>
      </c>
      <c r="Y9" s="617" t="s">
        <v>405</v>
      </c>
      <c r="Z9" s="955"/>
      <c r="AA9" s="955"/>
      <c r="AB9" s="618"/>
      <c r="AC9" s="721"/>
      <c r="AD9" s="722"/>
      <c r="AE9" s="722"/>
      <c r="AF9" s="722"/>
      <c r="AG9" s="684" t="s">
        <v>91</v>
      </c>
      <c r="AH9" s="288"/>
      <c r="AI9" s="288"/>
      <c r="AJ9" s="684" t="s">
        <v>93</v>
      </c>
      <c r="AK9" s="1057" t="s">
        <v>404</v>
      </c>
    </row>
    <row r="10" spans="1:58" s="103" customFormat="1" ht="63.65" customHeight="1" x14ac:dyDescent="0.25">
      <c r="A10" s="922"/>
      <c r="B10" s="616"/>
      <c r="C10" s="616"/>
      <c r="D10" s="616"/>
      <c r="E10" s="616"/>
      <c r="F10" s="922"/>
      <c r="G10" s="616"/>
      <c r="H10" s="616"/>
      <c r="I10" s="616"/>
      <c r="J10" s="616"/>
      <c r="K10" s="616"/>
      <c r="L10" s="616"/>
      <c r="M10" s="286" t="s">
        <v>403</v>
      </c>
      <c r="N10" s="286" t="s">
        <v>549</v>
      </c>
      <c r="O10" s="285" t="s">
        <v>402</v>
      </c>
      <c r="P10" s="285" t="s">
        <v>401</v>
      </c>
      <c r="Q10" s="285" t="s">
        <v>400</v>
      </c>
      <c r="R10" s="623"/>
      <c r="S10" s="228" t="s">
        <v>32</v>
      </c>
      <c r="T10" s="623"/>
      <c r="U10" s="287" t="s">
        <v>32</v>
      </c>
      <c r="V10" s="623"/>
      <c r="W10" s="582"/>
      <c r="X10" s="922"/>
      <c r="Y10" s="297" t="s">
        <v>430</v>
      </c>
      <c r="Z10" s="297" t="s">
        <v>431</v>
      </c>
      <c r="AA10" s="297" t="s">
        <v>432</v>
      </c>
      <c r="AB10" s="297" t="s">
        <v>433</v>
      </c>
      <c r="AC10" s="229"/>
      <c r="AD10" s="229"/>
      <c r="AE10" s="229"/>
      <c r="AF10" s="229"/>
      <c r="AG10" s="623"/>
      <c r="AH10" s="228" t="s">
        <v>32</v>
      </c>
      <c r="AI10" s="228" t="s">
        <v>32</v>
      </c>
      <c r="AJ10" s="623"/>
      <c r="AK10" s="686"/>
      <c r="AL10" s="614" t="s">
        <v>393</v>
      </c>
      <c r="AM10" s="614" t="s">
        <v>392</v>
      </c>
      <c r="AN10" s="995" t="s">
        <v>391</v>
      </c>
      <c r="AO10" s="614" t="s">
        <v>390</v>
      </c>
      <c r="AP10" s="614" t="s">
        <v>389</v>
      </c>
      <c r="AQ10" s="614" t="s">
        <v>388</v>
      </c>
      <c r="AR10" s="614" t="s">
        <v>387</v>
      </c>
      <c r="AS10" s="614" t="s">
        <v>386</v>
      </c>
      <c r="AT10" s="614" t="s">
        <v>385</v>
      </c>
      <c r="AU10" s="293" t="s">
        <v>384</v>
      </c>
      <c r="AV10" s="293" t="s">
        <v>383</v>
      </c>
      <c r="AW10" s="293" t="s">
        <v>382</v>
      </c>
      <c r="AX10" s="614" t="s">
        <v>381</v>
      </c>
      <c r="BA10" s="152"/>
    </row>
    <row r="11" spans="1:58" s="103" customFormat="1" ht="0.65" customHeight="1" x14ac:dyDescent="0.25">
      <c r="N11" s="245"/>
      <c r="O11" s="246"/>
      <c r="P11" s="246"/>
      <c r="Q11" s="246"/>
      <c r="R11" s="247"/>
      <c r="S11" s="247"/>
      <c r="T11" s="248"/>
      <c r="U11" s="248"/>
      <c r="V11" s="248"/>
      <c r="W11" s="249"/>
      <c r="X11" s="246"/>
      <c r="Y11" s="246"/>
      <c r="Z11" s="246"/>
      <c r="AA11" s="246"/>
      <c r="AB11" s="246"/>
      <c r="AC11" s="250"/>
      <c r="AD11" s="251"/>
      <c r="AE11" s="251"/>
      <c r="AF11" s="251"/>
      <c r="AG11" s="247"/>
      <c r="AH11" s="247"/>
      <c r="AI11" s="247"/>
      <c r="AJ11" s="248"/>
      <c r="AK11" s="252"/>
      <c r="AL11" s="995"/>
      <c r="AM11" s="995"/>
      <c r="AN11" s="1058"/>
      <c r="AO11" s="995"/>
      <c r="AP11" s="995"/>
      <c r="AQ11" s="995"/>
      <c r="AR11" s="995"/>
      <c r="AS11" s="995"/>
      <c r="AT11" s="995"/>
      <c r="AU11" s="292"/>
      <c r="AV11" s="292"/>
      <c r="AW11" s="292"/>
      <c r="AX11" s="995"/>
      <c r="BA11" s="152"/>
    </row>
    <row r="12" spans="1:58" s="103" customFormat="1" ht="294" customHeight="1" x14ac:dyDescent="0.25">
      <c r="A12" s="268">
        <v>1</v>
      </c>
      <c r="B12" s="268" t="s">
        <v>434</v>
      </c>
      <c r="C12" s="257" t="s">
        <v>1255</v>
      </c>
      <c r="D12" s="257" t="s">
        <v>435</v>
      </c>
      <c r="E12" s="263" t="s">
        <v>436</v>
      </c>
      <c r="F12" s="263" t="s">
        <v>1469</v>
      </c>
      <c r="G12" s="257" t="s">
        <v>437</v>
      </c>
      <c r="H12" s="257" t="s">
        <v>2</v>
      </c>
      <c r="I12" s="257" t="s">
        <v>238</v>
      </c>
      <c r="J12" s="268" t="s">
        <v>228</v>
      </c>
      <c r="K12" s="268" t="s">
        <v>228</v>
      </c>
      <c r="L12" s="268" t="s">
        <v>236</v>
      </c>
      <c r="M12" s="257" t="s">
        <v>438</v>
      </c>
      <c r="N12" s="259" t="s">
        <v>439</v>
      </c>
      <c r="O12" s="259" t="s">
        <v>237</v>
      </c>
      <c r="P12" s="259" t="s">
        <v>265</v>
      </c>
      <c r="Q12" s="259" t="s">
        <v>440</v>
      </c>
      <c r="R12" s="259" t="s">
        <v>379</v>
      </c>
      <c r="S12" s="262">
        <v>0.8</v>
      </c>
      <c r="T12" s="266" t="s">
        <v>278</v>
      </c>
      <c r="U12" s="262">
        <v>0.8</v>
      </c>
      <c r="V12" s="303">
        <f>+S12+U12</f>
        <v>1.6</v>
      </c>
      <c r="W12" s="160" t="s">
        <v>103</v>
      </c>
      <c r="X12" s="267" t="s">
        <v>1470</v>
      </c>
      <c r="Y12" s="276" t="s">
        <v>441</v>
      </c>
      <c r="Z12" s="276" t="s">
        <v>442</v>
      </c>
      <c r="AA12" s="276" t="s">
        <v>442</v>
      </c>
      <c r="AB12" s="276" t="s">
        <v>442</v>
      </c>
      <c r="AC12" s="268"/>
      <c r="AD12" s="268"/>
      <c r="AE12" s="268"/>
      <c r="AF12" s="268"/>
      <c r="AG12" s="259" t="s">
        <v>1310</v>
      </c>
      <c r="AH12" s="262">
        <v>0.4</v>
      </c>
      <c r="AI12" s="262">
        <v>0.8</v>
      </c>
      <c r="AJ12" s="266" t="s">
        <v>278</v>
      </c>
      <c r="AK12" s="265" t="s">
        <v>109</v>
      </c>
      <c r="AL12" s="259" t="s">
        <v>222</v>
      </c>
      <c r="AM12" s="258" t="s">
        <v>1471</v>
      </c>
      <c r="AN12" s="257" t="s">
        <v>443</v>
      </c>
      <c r="AO12" s="244" t="s">
        <v>221</v>
      </c>
      <c r="AP12" s="257" t="s">
        <v>444</v>
      </c>
      <c r="AQ12" s="268" t="s">
        <v>160</v>
      </c>
      <c r="AR12" s="302">
        <v>44927</v>
      </c>
      <c r="AS12" s="302">
        <v>45291</v>
      </c>
      <c r="AT12" s="268" t="s">
        <v>445</v>
      </c>
      <c r="AU12" s="257" t="s">
        <v>446</v>
      </c>
      <c r="AV12" s="268" t="s">
        <v>447</v>
      </c>
      <c r="AW12" s="268" t="s">
        <v>229</v>
      </c>
      <c r="AX12" s="268" t="s">
        <v>228</v>
      </c>
      <c r="AY12" s="281"/>
      <c r="BA12" s="152"/>
    </row>
    <row r="13" spans="1:58" s="103" customFormat="1" ht="211.15" customHeight="1" x14ac:dyDescent="0.25">
      <c r="A13" s="268">
        <v>2</v>
      </c>
      <c r="B13" s="268" t="s">
        <v>434</v>
      </c>
      <c r="C13" s="277" t="s">
        <v>448</v>
      </c>
      <c r="D13" s="257" t="s">
        <v>435</v>
      </c>
      <c r="E13" s="257" t="s">
        <v>449</v>
      </c>
      <c r="F13" s="263" t="s">
        <v>450</v>
      </c>
      <c r="G13" s="257" t="s">
        <v>451</v>
      </c>
      <c r="H13" s="257" t="s">
        <v>2</v>
      </c>
      <c r="I13" s="257" t="s">
        <v>452</v>
      </c>
      <c r="J13" s="268" t="s">
        <v>228</v>
      </c>
      <c r="K13" s="268" t="s">
        <v>228</v>
      </c>
      <c r="L13" s="268" t="s">
        <v>236</v>
      </c>
      <c r="M13" s="257" t="s">
        <v>453</v>
      </c>
      <c r="N13" s="259" t="s">
        <v>454</v>
      </c>
      <c r="O13" s="259" t="s">
        <v>237</v>
      </c>
      <c r="P13" s="259" t="s">
        <v>265</v>
      </c>
      <c r="Q13" s="259" t="s">
        <v>455</v>
      </c>
      <c r="R13" s="259" t="s">
        <v>263</v>
      </c>
      <c r="S13" s="262">
        <v>0.2</v>
      </c>
      <c r="T13" s="266" t="s">
        <v>234</v>
      </c>
      <c r="U13" s="262">
        <v>0.6</v>
      </c>
      <c r="V13" s="303">
        <f>+S13+U13</f>
        <v>0.8</v>
      </c>
      <c r="W13" s="253" t="s">
        <v>101</v>
      </c>
      <c r="X13" s="267" t="s">
        <v>1472</v>
      </c>
      <c r="Y13" s="254" t="s">
        <v>442</v>
      </c>
      <c r="Z13" s="276" t="s">
        <v>442</v>
      </c>
      <c r="AA13" s="276" t="s">
        <v>442</v>
      </c>
      <c r="AB13" s="276" t="s">
        <v>442</v>
      </c>
      <c r="AC13" s="268"/>
      <c r="AD13" s="268"/>
      <c r="AE13" s="268"/>
      <c r="AF13" s="268"/>
      <c r="AG13" s="259" t="s">
        <v>263</v>
      </c>
      <c r="AH13" s="262">
        <v>0.2</v>
      </c>
      <c r="AI13" s="262">
        <v>0.6</v>
      </c>
      <c r="AJ13" s="266" t="s">
        <v>234</v>
      </c>
      <c r="AK13" s="265" t="s">
        <v>101</v>
      </c>
      <c r="AL13" s="259" t="s">
        <v>343</v>
      </c>
      <c r="AM13" s="271" t="s">
        <v>456</v>
      </c>
      <c r="AN13" s="257" t="s">
        <v>457</v>
      </c>
      <c r="AO13" s="244" t="s">
        <v>221</v>
      </c>
      <c r="AP13" s="257" t="s">
        <v>458</v>
      </c>
      <c r="AQ13" s="268" t="s">
        <v>156</v>
      </c>
      <c r="AR13" s="112">
        <v>44927</v>
      </c>
      <c r="AS13" s="112">
        <v>45291</v>
      </c>
      <c r="AT13" s="257" t="s">
        <v>1473</v>
      </c>
      <c r="AU13" s="257" t="s">
        <v>1474</v>
      </c>
      <c r="AV13" s="257" t="s">
        <v>458</v>
      </c>
      <c r="AW13" s="257" t="s">
        <v>1475</v>
      </c>
      <c r="AX13" s="268" t="s">
        <v>228</v>
      </c>
      <c r="AY13" s="281"/>
      <c r="BB13" s="152"/>
    </row>
    <row r="14" spans="1:58" s="282" customFormat="1" ht="170.5" customHeight="1" x14ac:dyDescent="0.35">
      <c r="A14" s="640">
        <v>3</v>
      </c>
      <c r="B14" s="641" t="s">
        <v>434</v>
      </c>
      <c r="C14" s="640" t="s">
        <v>459</v>
      </c>
      <c r="D14" s="640" t="s">
        <v>460</v>
      </c>
      <c r="E14" s="640" t="s">
        <v>461</v>
      </c>
      <c r="F14" s="639" t="s">
        <v>462</v>
      </c>
      <c r="G14" s="640" t="s">
        <v>463</v>
      </c>
      <c r="H14" s="640" t="s">
        <v>2</v>
      </c>
      <c r="I14" s="640" t="s">
        <v>452</v>
      </c>
      <c r="J14" s="641" t="s">
        <v>228</v>
      </c>
      <c r="K14" s="641" t="s">
        <v>228</v>
      </c>
      <c r="L14" s="641" t="s">
        <v>236</v>
      </c>
      <c r="M14" s="640" t="s">
        <v>464</v>
      </c>
      <c r="N14" s="680" t="s">
        <v>465</v>
      </c>
      <c r="O14" s="680" t="s">
        <v>237</v>
      </c>
      <c r="P14" s="680" t="s">
        <v>265</v>
      </c>
      <c r="Q14" s="680" t="s">
        <v>1476</v>
      </c>
      <c r="R14" s="680" t="s">
        <v>235</v>
      </c>
      <c r="S14" s="899">
        <v>0.6</v>
      </c>
      <c r="T14" s="913" t="s">
        <v>466</v>
      </c>
      <c r="U14" s="899">
        <v>1</v>
      </c>
      <c r="V14" s="680">
        <v>100</v>
      </c>
      <c r="W14" s="900" t="s">
        <v>467</v>
      </c>
      <c r="X14" s="255" t="s">
        <v>468</v>
      </c>
      <c r="Y14" s="290" t="s">
        <v>442</v>
      </c>
      <c r="Z14" s="290" t="s">
        <v>442</v>
      </c>
      <c r="AA14" s="290" t="s">
        <v>442</v>
      </c>
      <c r="AB14" s="1062" t="s">
        <v>442</v>
      </c>
      <c r="AC14" s="268"/>
      <c r="AD14" s="268"/>
      <c r="AE14" s="268"/>
      <c r="AF14" s="268"/>
      <c r="AG14" s="680" t="s">
        <v>263</v>
      </c>
      <c r="AH14" s="899">
        <v>0.2</v>
      </c>
      <c r="AI14" s="899">
        <v>1</v>
      </c>
      <c r="AJ14" s="913" t="s">
        <v>466</v>
      </c>
      <c r="AK14" s="900" t="s">
        <v>467</v>
      </c>
      <c r="AL14" s="680" t="s">
        <v>222</v>
      </c>
      <c r="AM14" s="670" t="s">
        <v>469</v>
      </c>
      <c r="AN14" s="290" t="s">
        <v>1477</v>
      </c>
      <c r="AO14" s="244" t="s">
        <v>221</v>
      </c>
      <c r="AP14" s="640" t="s">
        <v>470</v>
      </c>
      <c r="AQ14" s="640" t="s">
        <v>160</v>
      </c>
      <c r="AR14" s="1063">
        <v>44927</v>
      </c>
      <c r="AS14" s="1063">
        <v>45291</v>
      </c>
      <c r="AT14" s="640" t="s">
        <v>471</v>
      </c>
      <c r="AU14" s="640" t="s">
        <v>472</v>
      </c>
      <c r="AV14" s="640" t="s">
        <v>473</v>
      </c>
      <c r="AW14" s="640" t="s">
        <v>474</v>
      </c>
      <c r="AX14" s="640" t="s">
        <v>228</v>
      </c>
      <c r="BA14" s="137"/>
    </row>
    <row r="15" spans="1:58" s="282" customFormat="1" ht="170.5" customHeight="1" x14ac:dyDescent="0.35">
      <c r="A15" s="1059"/>
      <c r="B15" s="1060"/>
      <c r="C15" s="1059"/>
      <c r="D15" s="1059"/>
      <c r="E15" s="640"/>
      <c r="F15" s="1059"/>
      <c r="G15" s="1059"/>
      <c r="H15" s="1059"/>
      <c r="I15" s="1059"/>
      <c r="J15" s="1060"/>
      <c r="K15" s="1060"/>
      <c r="L15" s="1060"/>
      <c r="M15" s="1059"/>
      <c r="N15" s="1059"/>
      <c r="O15" s="1059"/>
      <c r="P15" s="1059"/>
      <c r="Q15" s="1059"/>
      <c r="R15" s="1059"/>
      <c r="S15" s="1065"/>
      <c r="T15" s="1059"/>
      <c r="U15" s="680"/>
      <c r="V15" s="1059"/>
      <c r="W15" s="1061"/>
      <c r="X15" s="255" t="s">
        <v>475</v>
      </c>
      <c r="Y15" s="290" t="s">
        <v>442</v>
      </c>
      <c r="Z15" s="290" t="s">
        <v>442</v>
      </c>
      <c r="AA15" s="290" t="s">
        <v>442</v>
      </c>
      <c r="AB15" s="1062"/>
      <c r="AC15" s="268"/>
      <c r="AD15" s="268"/>
      <c r="AE15" s="268"/>
      <c r="AF15" s="268"/>
      <c r="AG15" s="680"/>
      <c r="AH15" s="899"/>
      <c r="AI15" s="680"/>
      <c r="AJ15" s="913"/>
      <c r="AK15" s="900"/>
      <c r="AL15" s="680"/>
      <c r="AM15" s="1086"/>
      <c r="AN15" s="290" t="s">
        <v>476</v>
      </c>
      <c r="AO15" s="244" t="s">
        <v>221</v>
      </c>
      <c r="AP15" s="639"/>
      <c r="AQ15" s="639"/>
      <c r="AR15" s="1064"/>
      <c r="AS15" s="1064"/>
      <c r="AT15" s="639"/>
      <c r="AU15" s="639"/>
      <c r="AV15" s="639"/>
      <c r="AW15" s="639"/>
      <c r="AX15" s="639"/>
      <c r="BA15" s="137"/>
    </row>
    <row r="16" spans="1:58" s="282" customFormat="1" ht="170.5" customHeight="1" x14ac:dyDescent="0.35">
      <c r="A16" s="1059"/>
      <c r="B16" s="1060"/>
      <c r="C16" s="1059"/>
      <c r="D16" s="1059"/>
      <c r="E16" s="640"/>
      <c r="F16" s="1059"/>
      <c r="G16" s="1059"/>
      <c r="H16" s="1059"/>
      <c r="I16" s="1059"/>
      <c r="J16" s="1060"/>
      <c r="K16" s="1060"/>
      <c r="L16" s="1060"/>
      <c r="M16" s="1059"/>
      <c r="N16" s="1059"/>
      <c r="O16" s="1059"/>
      <c r="P16" s="1059"/>
      <c r="Q16" s="1059"/>
      <c r="R16" s="1059"/>
      <c r="S16" s="1065"/>
      <c r="T16" s="1059"/>
      <c r="U16" s="680"/>
      <c r="V16" s="1059"/>
      <c r="W16" s="1061"/>
      <c r="X16" s="255" t="s">
        <v>477</v>
      </c>
      <c r="Y16" s="290" t="s">
        <v>442</v>
      </c>
      <c r="Z16" s="290" t="s">
        <v>442</v>
      </c>
      <c r="AA16" s="290" t="s">
        <v>442</v>
      </c>
      <c r="AB16" s="1062"/>
      <c r="AC16" s="268"/>
      <c r="AD16" s="268"/>
      <c r="AE16" s="268"/>
      <c r="AF16" s="268"/>
      <c r="AG16" s="680"/>
      <c r="AH16" s="899"/>
      <c r="AI16" s="680"/>
      <c r="AJ16" s="913"/>
      <c r="AK16" s="900"/>
      <c r="AL16" s="680"/>
      <c r="AM16" s="1086"/>
      <c r="AN16" s="290" t="s">
        <v>478</v>
      </c>
      <c r="AO16" s="244" t="s">
        <v>221</v>
      </c>
      <c r="AP16" s="639"/>
      <c r="AQ16" s="639"/>
      <c r="AR16" s="1064"/>
      <c r="AS16" s="1064"/>
      <c r="AT16" s="639"/>
      <c r="AU16" s="639"/>
      <c r="AV16" s="639"/>
      <c r="AW16" s="639"/>
      <c r="AX16" s="639"/>
      <c r="BA16" s="137"/>
    </row>
    <row r="17" spans="1:53" s="282" customFormat="1" ht="170.5" customHeight="1" x14ac:dyDescent="0.35">
      <c r="A17" s="1059"/>
      <c r="B17" s="1060"/>
      <c r="C17" s="1059"/>
      <c r="D17" s="1059"/>
      <c r="E17" s="640"/>
      <c r="F17" s="1059"/>
      <c r="G17" s="1059"/>
      <c r="H17" s="1059"/>
      <c r="I17" s="1059"/>
      <c r="J17" s="1060"/>
      <c r="K17" s="1060"/>
      <c r="L17" s="1060"/>
      <c r="M17" s="1059"/>
      <c r="N17" s="1059"/>
      <c r="O17" s="1059"/>
      <c r="P17" s="1059"/>
      <c r="Q17" s="1059"/>
      <c r="R17" s="1059"/>
      <c r="S17" s="1065"/>
      <c r="T17" s="1059"/>
      <c r="U17" s="680"/>
      <c r="V17" s="1059"/>
      <c r="W17" s="1061"/>
      <c r="X17" s="255" t="s">
        <v>479</v>
      </c>
      <c r="Y17" s="290" t="s">
        <v>442</v>
      </c>
      <c r="Z17" s="290" t="s">
        <v>442</v>
      </c>
      <c r="AA17" s="290" t="s">
        <v>442</v>
      </c>
      <c r="AB17" s="1062"/>
      <c r="AC17" s="268"/>
      <c r="AD17" s="268"/>
      <c r="AE17" s="268"/>
      <c r="AF17" s="268"/>
      <c r="AG17" s="680"/>
      <c r="AH17" s="899"/>
      <c r="AI17" s="680"/>
      <c r="AJ17" s="913"/>
      <c r="AK17" s="900"/>
      <c r="AL17" s="680"/>
      <c r="AM17" s="1086"/>
      <c r="AN17" s="290" t="s">
        <v>1478</v>
      </c>
      <c r="AO17" s="244" t="s">
        <v>221</v>
      </c>
      <c r="AP17" s="639"/>
      <c r="AQ17" s="639"/>
      <c r="AR17" s="1064"/>
      <c r="AS17" s="1064"/>
      <c r="AT17" s="639"/>
      <c r="AU17" s="639"/>
      <c r="AV17" s="639"/>
      <c r="AW17" s="639"/>
      <c r="AX17" s="639"/>
      <c r="BA17" s="137"/>
    </row>
    <row r="18" spans="1:53" s="282" customFormat="1" ht="170.5" customHeight="1" x14ac:dyDescent="0.35">
      <c r="A18" s="1059"/>
      <c r="B18" s="1060"/>
      <c r="C18" s="1059"/>
      <c r="D18" s="1059"/>
      <c r="E18" s="640"/>
      <c r="F18" s="1059"/>
      <c r="G18" s="1059"/>
      <c r="H18" s="1059"/>
      <c r="I18" s="1059"/>
      <c r="J18" s="1060"/>
      <c r="K18" s="1060"/>
      <c r="L18" s="1060"/>
      <c r="M18" s="1059"/>
      <c r="N18" s="1059"/>
      <c r="O18" s="1059"/>
      <c r="P18" s="1059"/>
      <c r="Q18" s="1059"/>
      <c r="R18" s="1059"/>
      <c r="S18" s="1065"/>
      <c r="T18" s="1059"/>
      <c r="U18" s="680"/>
      <c r="V18" s="1059"/>
      <c r="W18" s="1061"/>
      <c r="X18" s="255" t="s">
        <v>480</v>
      </c>
      <c r="Y18" s="290" t="s">
        <v>442</v>
      </c>
      <c r="Z18" s="290" t="s">
        <v>442</v>
      </c>
      <c r="AA18" s="290" t="s">
        <v>442</v>
      </c>
      <c r="AB18" s="1062"/>
      <c r="AC18" s="268"/>
      <c r="AD18" s="268"/>
      <c r="AE18" s="268"/>
      <c r="AF18" s="268"/>
      <c r="AG18" s="680"/>
      <c r="AH18" s="899"/>
      <c r="AI18" s="680"/>
      <c r="AJ18" s="913"/>
      <c r="AK18" s="900"/>
      <c r="AL18" s="680"/>
      <c r="AM18" s="1086"/>
      <c r="AN18" s="290" t="s">
        <v>481</v>
      </c>
      <c r="AO18" s="244" t="s">
        <v>221</v>
      </c>
      <c r="AP18" s="639"/>
      <c r="AQ18" s="639"/>
      <c r="AR18" s="1064"/>
      <c r="AS18" s="1064"/>
      <c r="AT18" s="639"/>
      <c r="AU18" s="639"/>
      <c r="AV18" s="639"/>
      <c r="AW18" s="639"/>
      <c r="AX18" s="639"/>
      <c r="BA18" s="137"/>
    </row>
    <row r="19" spans="1:53" s="282" customFormat="1" ht="170.5" customHeight="1" x14ac:dyDescent="0.35">
      <c r="A19" s="1059"/>
      <c r="B19" s="1060"/>
      <c r="C19" s="1059"/>
      <c r="D19" s="1059"/>
      <c r="E19" s="640"/>
      <c r="F19" s="1059"/>
      <c r="G19" s="1059"/>
      <c r="H19" s="1059"/>
      <c r="I19" s="1059"/>
      <c r="J19" s="1060"/>
      <c r="K19" s="1060"/>
      <c r="L19" s="1060"/>
      <c r="M19" s="1059"/>
      <c r="N19" s="1059"/>
      <c r="O19" s="1059"/>
      <c r="P19" s="1059"/>
      <c r="Q19" s="1059"/>
      <c r="R19" s="1059"/>
      <c r="S19" s="1065"/>
      <c r="T19" s="1059"/>
      <c r="U19" s="680"/>
      <c r="V19" s="1059"/>
      <c r="W19" s="1061"/>
      <c r="X19" s="255" t="s">
        <v>482</v>
      </c>
      <c r="Y19" s="290" t="s">
        <v>442</v>
      </c>
      <c r="Z19" s="290" t="s">
        <v>442</v>
      </c>
      <c r="AA19" s="290" t="s">
        <v>442</v>
      </c>
      <c r="AB19" s="1062"/>
      <c r="AC19" s="268"/>
      <c r="AD19" s="268"/>
      <c r="AE19" s="268"/>
      <c r="AF19" s="268"/>
      <c r="AG19" s="680"/>
      <c r="AH19" s="899"/>
      <c r="AI19" s="680"/>
      <c r="AJ19" s="913"/>
      <c r="AK19" s="900"/>
      <c r="AL19" s="680"/>
      <c r="AM19" s="1086"/>
      <c r="AN19" s="290" t="s">
        <v>483</v>
      </c>
      <c r="AO19" s="244" t="s">
        <v>221</v>
      </c>
      <c r="AP19" s="639"/>
      <c r="AQ19" s="639"/>
      <c r="AR19" s="1064"/>
      <c r="AS19" s="1064"/>
      <c r="AT19" s="639"/>
      <c r="AU19" s="639"/>
      <c r="AV19" s="639"/>
      <c r="AW19" s="639"/>
      <c r="AX19" s="639"/>
      <c r="BA19" s="137"/>
    </row>
    <row r="20" spans="1:53" s="282" customFormat="1" ht="170.5" customHeight="1" x14ac:dyDescent="0.35">
      <c r="A20" s="1059"/>
      <c r="B20" s="1060"/>
      <c r="C20" s="1059"/>
      <c r="D20" s="1059"/>
      <c r="E20" s="640"/>
      <c r="F20" s="1059"/>
      <c r="G20" s="1059"/>
      <c r="H20" s="1059"/>
      <c r="I20" s="1059"/>
      <c r="J20" s="1060"/>
      <c r="K20" s="1060"/>
      <c r="L20" s="1060"/>
      <c r="M20" s="1059"/>
      <c r="N20" s="1059"/>
      <c r="O20" s="1059"/>
      <c r="P20" s="1059"/>
      <c r="Q20" s="1059"/>
      <c r="R20" s="1059"/>
      <c r="S20" s="1065"/>
      <c r="T20" s="1059"/>
      <c r="U20" s="680"/>
      <c r="V20" s="1059"/>
      <c r="W20" s="1061"/>
      <c r="X20" s="255" t="s">
        <v>1479</v>
      </c>
      <c r="Y20" s="290" t="s">
        <v>442</v>
      </c>
      <c r="Z20" s="290" t="s">
        <v>442</v>
      </c>
      <c r="AA20" s="290" t="s">
        <v>442</v>
      </c>
      <c r="AB20" s="1062"/>
      <c r="AC20" s="268"/>
      <c r="AD20" s="268"/>
      <c r="AE20" s="268"/>
      <c r="AF20" s="268"/>
      <c r="AG20" s="680"/>
      <c r="AH20" s="899"/>
      <c r="AI20" s="680"/>
      <c r="AJ20" s="913"/>
      <c r="AK20" s="900"/>
      <c r="AL20" s="680"/>
      <c r="AM20" s="1086"/>
      <c r="AN20" s="290" t="s">
        <v>1480</v>
      </c>
      <c r="AO20" s="244" t="s">
        <v>221</v>
      </c>
      <c r="AP20" s="639"/>
      <c r="AQ20" s="639"/>
      <c r="AR20" s="1064"/>
      <c r="AS20" s="1064"/>
      <c r="AT20" s="639"/>
      <c r="AU20" s="639"/>
      <c r="AV20" s="639"/>
      <c r="AW20" s="639"/>
      <c r="AX20" s="639"/>
      <c r="BA20" s="137"/>
    </row>
    <row r="21" spans="1:53" s="103" customFormat="1" ht="51" customHeight="1" x14ac:dyDescent="0.25">
      <c r="A21" s="922" t="s">
        <v>419</v>
      </c>
      <c r="B21" s="615" t="s">
        <v>418</v>
      </c>
      <c r="C21" s="615" t="s">
        <v>417</v>
      </c>
      <c r="D21" s="615" t="s">
        <v>416</v>
      </c>
      <c r="E21" s="615" t="s">
        <v>415</v>
      </c>
      <c r="F21" s="922" t="s">
        <v>414</v>
      </c>
      <c r="G21" s="615" t="s">
        <v>413</v>
      </c>
      <c r="H21" s="615" t="s">
        <v>412</v>
      </c>
      <c r="I21" s="615" t="s">
        <v>411</v>
      </c>
      <c r="J21" s="615" t="s">
        <v>410</v>
      </c>
      <c r="K21" s="615" t="s">
        <v>544</v>
      </c>
      <c r="L21" s="615" t="s">
        <v>409</v>
      </c>
      <c r="M21" s="687" t="s">
        <v>408</v>
      </c>
      <c r="N21" s="688"/>
      <c r="O21" s="227"/>
      <c r="P21" s="297"/>
      <c r="Q21" s="297"/>
      <c r="R21" s="622" t="s">
        <v>91</v>
      </c>
      <c r="S21" s="297"/>
      <c r="T21" s="622" t="s">
        <v>93</v>
      </c>
      <c r="U21" s="291"/>
      <c r="V21" s="622" t="s">
        <v>32</v>
      </c>
      <c r="W21" s="580" t="s">
        <v>407</v>
      </c>
      <c r="X21" s="922" t="s">
        <v>406</v>
      </c>
      <c r="Y21" s="227"/>
      <c r="Z21" s="227"/>
      <c r="AA21" s="227"/>
      <c r="AB21" s="227"/>
      <c r="AC21" s="721" t="s">
        <v>405</v>
      </c>
      <c r="AD21" s="722"/>
      <c r="AE21" s="722"/>
      <c r="AF21" s="722"/>
      <c r="AG21" s="684" t="s">
        <v>91</v>
      </c>
      <c r="AH21" s="288"/>
      <c r="AI21" s="288"/>
      <c r="AJ21" s="684" t="s">
        <v>93</v>
      </c>
      <c r="AK21" s="1057" t="s">
        <v>404</v>
      </c>
      <c r="AL21" s="614" t="s">
        <v>393</v>
      </c>
      <c r="AM21" s="614" t="s">
        <v>392</v>
      </c>
      <c r="AN21" s="995" t="s">
        <v>391</v>
      </c>
      <c r="AO21" s="614" t="s">
        <v>390</v>
      </c>
      <c r="AP21" s="614" t="s">
        <v>389</v>
      </c>
      <c r="AQ21" s="614" t="s">
        <v>388</v>
      </c>
      <c r="AR21" s="614" t="s">
        <v>387</v>
      </c>
      <c r="AS21" s="614" t="s">
        <v>386</v>
      </c>
      <c r="AT21" s="614" t="s">
        <v>385</v>
      </c>
      <c r="AU21" s="995" t="s">
        <v>384</v>
      </c>
      <c r="AV21" s="995" t="s">
        <v>383</v>
      </c>
      <c r="AW21" s="995" t="s">
        <v>382</v>
      </c>
      <c r="AX21" s="614" t="s">
        <v>381</v>
      </c>
    </row>
    <row r="22" spans="1:53" s="103" customFormat="1" ht="63.65" customHeight="1" x14ac:dyDescent="0.25">
      <c r="A22" s="922"/>
      <c r="B22" s="616"/>
      <c r="C22" s="616"/>
      <c r="D22" s="616"/>
      <c r="E22" s="616"/>
      <c r="F22" s="922"/>
      <c r="G22" s="616"/>
      <c r="H22" s="616"/>
      <c r="I22" s="616"/>
      <c r="J22" s="616"/>
      <c r="K22" s="616"/>
      <c r="L22" s="616"/>
      <c r="M22" s="286" t="s">
        <v>403</v>
      </c>
      <c r="N22" s="286" t="s">
        <v>549</v>
      </c>
      <c r="O22" s="285" t="s">
        <v>402</v>
      </c>
      <c r="P22" s="285" t="s">
        <v>401</v>
      </c>
      <c r="Q22" s="285" t="s">
        <v>400</v>
      </c>
      <c r="R22" s="623"/>
      <c r="S22" s="228" t="s">
        <v>32</v>
      </c>
      <c r="T22" s="623"/>
      <c r="U22" s="287" t="s">
        <v>32</v>
      </c>
      <c r="V22" s="623"/>
      <c r="W22" s="582"/>
      <c r="X22" s="922"/>
      <c r="Y22" s="229" t="s">
        <v>399</v>
      </c>
      <c r="Z22" s="229" t="s">
        <v>397</v>
      </c>
      <c r="AA22" s="229" t="s">
        <v>398</v>
      </c>
      <c r="AB22" s="229" t="s">
        <v>397</v>
      </c>
      <c r="AC22" s="229" t="s">
        <v>396</v>
      </c>
      <c r="AD22" s="229" t="s">
        <v>1341</v>
      </c>
      <c r="AE22" s="229" t="s">
        <v>395</v>
      </c>
      <c r="AF22" s="229" t="s">
        <v>394</v>
      </c>
      <c r="AG22" s="623"/>
      <c r="AH22" s="228" t="s">
        <v>32</v>
      </c>
      <c r="AI22" s="228" t="s">
        <v>32</v>
      </c>
      <c r="AJ22" s="623"/>
      <c r="AK22" s="686"/>
      <c r="AL22" s="995"/>
      <c r="AM22" s="995"/>
      <c r="AN22" s="1058"/>
      <c r="AO22" s="995"/>
      <c r="AP22" s="995"/>
      <c r="AQ22" s="995"/>
      <c r="AR22" s="995"/>
      <c r="AS22" s="995"/>
      <c r="AT22" s="995"/>
      <c r="AU22" s="996"/>
      <c r="AV22" s="996"/>
      <c r="AW22" s="996"/>
      <c r="AX22" s="995"/>
      <c r="BA22" s="152"/>
    </row>
    <row r="23" spans="1:53" s="103" customFormat="1" ht="184" x14ac:dyDescent="0.25">
      <c r="A23" s="268">
        <v>4</v>
      </c>
      <c r="B23" s="268" t="s">
        <v>434</v>
      </c>
      <c r="C23" s="257" t="s">
        <v>1255</v>
      </c>
      <c r="D23" s="257" t="s">
        <v>484</v>
      </c>
      <c r="E23" s="257" t="s">
        <v>436</v>
      </c>
      <c r="F23" s="257" t="s">
        <v>485</v>
      </c>
      <c r="G23" s="257" t="s">
        <v>486</v>
      </c>
      <c r="H23" s="257" t="s">
        <v>3</v>
      </c>
      <c r="I23" s="257" t="s">
        <v>238</v>
      </c>
      <c r="J23" s="268" t="s">
        <v>228</v>
      </c>
      <c r="K23" s="268" t="s">
        <v>228</v>
      </c>
      <c r="L23" s="268" t="s">
        <v>236</v>
      </c>
      <c r="M23" s="257" t="s">
        <v>487</v>
      </c>
      <c r="N23" s="259" t="s">
        <v>1481</v>
      </c>
      <c r="O23" s="259" t="s">
        <v>237</v>
      </c>
      <c r="P23" s="259" t="s">
        <v>265</v>
      </c>
      <c r="Q23" s="259" t="s">
        <v>488</v>
      </c>
      <c r="R23" s="259" t="s">
        <v>379</v>
      </c>
      <c r="S23" s="262">
        <v>0.8</v>
      </c>
      <c r="T23" s="266" t="s">
        <v>466</v>
      </c>
      <c r="U23" s="262">
        <v>1</v>
      </c>
      <c r="V23" s="303">
        <f>+S23+U23</f>
        <v>1.8</v>
      </c>
      <c r="W23" s="304" t="s">
        <v>467</v>
      </c>
      <c r="X23" s="267" t="s">
        <v>1482</v>
      </c>
      <c r="Y23" s="268" t="s">
        <v>227</v>
      </c>
      <c r="Z23" s="270">
        <v>0.25</v>
      </c>
      <c r="AA23" s="257" t="s">
        <v>226</v>
      </c>
      <c r="AB23" s="270">
        <v>0.15</v>
      </c>
      <c r="AC23" s="270">
        <f>+Z23+AB23</f>
        <v>0.4</v>
      </c>
      <c r="AD23" s="277" t="s">
        <v>225</v>
      </c>
      <c r="AE23" s="277" t="s">
        <v>224</v>
      </c>
      <c r="AF23" s="257" t="s">
        <v>223</v>
      </c>
      <c r="AG23" s="259" t="s">
        <v>235</v>
      </c>
      <c r="AH23" s="262">
        <v>0.6</v>
      </c>
      <c r="AI23" s="262">
        <v>1</v>
      </c>
      <c r="AJ23" s="266" t="s">
        <v>466</v>
      </c>
      <c r="AK23" s="289" t="s">
        <v>467</v>
      </c>
      <c r="AL23" s="259" t="s">
        <v>222</v>
      </c>
      <c r="AM23" s="271" t="s">
        <v>1483</v>
      </c>
      <c r="AN23" s="257" t="s">
        <v>489</v>
      </c>
      <c r="AO23" s="244" t="s">
        <v>221</v>
      </c>
      <c r="AP23" s="257" t="s">
        <v>490</v>
      </c>
      <c r="AQ23" s="257" t="s">
        <v>156</v>
      </c>
      <c r="AR23" s="302">
        <v>44927</v>
      </c>
      <c r="AS23" s="302">
        <v>45291</v>
      </c>
      <c r="AT23" s="257" t="s">
        <v>491</v>
      </c>
      <c r="AU23" s="257" t="s">
        <v>492</v>
      </c>
      <c r="AV23" s="257" t="s">
        <v>493</v>
      </c>
      <c r="AW23" s="257" t="s">
        <v>229</v>
      </c>
      <c r="AX23" s="257" t="s">
        <v>228</v>
      </c>
      <c r="AY23" s="281"/>
      <c r="BA23" s="152"/>
    </row>
    <row r="24" spans="1:53" s="103" customFormat="1" ht="281.5" customHeight="1" x14ac:dyDescent="0.25">
      <c r="A24" s="268">
        <v>5</v>
      </c>
      <c r="B24" s="268" t="s">
        <v>434</v>
      </c>
      <c r="C24" s="257" t="s">
        <v>1255</v>
      </c>
      <c r="D24" s="257" t="s">
        <v>484</v>
      </c>
      <c r="E24" s="257" t="s">
        <v>436</v>
      </c>
      <c r="F24" s="257" t="s">
        <v>494</v>
      </c>
      <c r="G24" s="257" t="s">
        <v>495</v>
      </c>
      <c r="H24" s="257" t="s">
        <v>3</v>
      </c>
      <c r="I24" s="257" t="s">
        <v>238</v>
      </c>
      <c r="J24" s="257" t="s">
        <v>228</v>
      </c>
      <c r="K24" s="257" t="s">
        <v>228</v>
      </c>
      <c r="L24" s="268" t="s">
        <v>236</v>
      </c>
      <c r="M24" s="257" t="s">
        <v>496</v>
      </c>
      <c r="N24" s="259" t="s">
        <v>497</v>
      </c>
      <c r="O24" s="259" t="s">
        <v>237</v>
      </c>
      <c r="P24" s="259" t="s">
        <v>498</v>
      </c>
      <c r="Q24" s="259" t="s">
        <v>499</v>
      </c>
      <c r="R24" s="259" t="s">
        <v>379</v>
      </c>
      <c r="S24" s="262">
        <v>0.8</v>
      </c>
      <c r="T24" s="266" t="s">
        <v>466</v>
      </c>
      <c r="U24" s="262">
        <v>1</v>
      </c>
      <c r="V24" s="259">
        <f>+S24+U24</f>
        <v>1.8</v>
      </c>
      <c r="W24" s="304" t="s">
        <v>467</v>
      </c>
      <c r="X24" s="267" t="s">
        <v>1256</v>
      </c>
      <c r="Y24" s="268" t="s">
        <v>227</v>
      </c>
      <c r="Z24" s="270">
        <v>0.25</v>
      </c>
      <c r="AA24" s="257" t="s">
        <v>226</v>
      </c>
      <c r="AB24" s="270">
        <v>0.15</v>
      </c>
      <c r="AC24" s="270">
        <f>Z24+AB24</f>
        <v>0.4</v>
      </c>
      <c r="AD24" s="277" t="s">
        <v>225</v>
      </c>
      <c r="AE24" s="277" t="s">
        <v>224</v>
      </c>
      <c r="AF24" s="257" t="s">
        <v>223</v>
      </c>
      <c r="AG24" s="259" t="s">
        <v>235</v>
      </c>
      <c r="AH24" s="262">
        <v>0.6</v>
      </c>
      <c r="AI24" s="262">
        <v>0.4</v>
      </c>
      <c r="AJ24" s="266" t="s">
        <v>500</v>
      </c>
      <c r="AK24" s="265" t="s">
        <v>115</v>
      </c>
      <c r="AL24" s="259" t="s">
        <v>222</v>
      </c>
      <c r="AM24" s="271" t="s">
        <v>1265</v>
      </c>
      <c r="AN24" s="257" t="s">
        <v>501</v>
      </c>
      <c r="AO24" s="244" t="s">
        <v>221</v>
      </c>
      <c r="AP24" s="257" t="s">
        <v>502</v>
      </c>
      <c r="AQ24" s="257" t="s">
        <v>156</v>
      </c>
      <c r="AR24" s="302">
        <v>44927</v>
      </c>
      <c r="AS24" s="302">
        <v>45291</v>
      </c>
      <c r="AT24" s="257" t="s">
        <v>491</v>
      </c>
      <c r="AU24" s="257" t="s">
        <v>492</v>
      </c>
      <c r="AV24" s="257" t="s">
        <v>503</v>
      </c>
      <c r="AW24" s="257" t="s">
        <v>229</v>
      </c>
      <c r="AX24" s="257" t="s">
        <v>228</v>
      </c>
      <c r="AY24" s="281"/>
      <c r="BA24" s="152"/>
    </row>
    <row r="25" spans="1:53" s="103" customFormat="1" ht="333" customHeight="1" x14ac:dyDescent="0.25">
      <c r="A25" s="641">
        <v>6</v>
      </c>
      <c r="B25" s="564" t="s">
        <v>434</v>
      </c>
      <c r="C25" s="640" t="s">
        <v>1255</v>
      </c>
      <c r="D25" s="640" t="s">
        <v>504</v>
      </c>
      <c r="E25" s="640" t="s">
        <v>436</v>
      </c>
      <c r="F25" s="640" t="s">
        <v>505</v>
      </c>
      <c r="G25" s="640" t="s">
        <v>506</v>
      </c>
      <c r="H25" s="640" t="s">
        <v>3</v>
      </c>
      <c r="I25" s="640" t="s">
        <v>238</v>
      </c>
      <c r="J25" s="640" t="s">
        <v>228</v>
      </c>
      <c r="K25" s="640" t="s">
        <v>228</v>
      </c>
      <c r="L25" s="641" t="s">
        <v>236</v>
      </c>
      <c r="M25" s="640" t="s">
        <v>507</v>
      </c>
      <c r="N25" s="680" t="s">
        <v>508</v>
      </c>
      <c r="O25" s="680" t="s">
        <v>237</v>
      </c>
      <c r="P25" s="680" t="s">
        <v>498</v>
      </c>
      <c r="Q25" s="680" t="s">
        <v>1484</v>
      </c>
      <c r="R25" s="680" t="s">
        <v>235</v>
      </c>
      <c r="S25" s="899">
        <v>0.6</v>
      </c>
      <c r="T25" s="913" t="s">
        <v>234</v>
      </c>
      <c r="U25" s="899">
        <v>0.6</v>
      </c>
      <c r="V25" s="1069">
        <f>+S25+U25</f>
        <v>1.2</v>
      </c>
      <c r="W25" s="911" t="s">
        <v>101</v>
      </c>
      <c r="X25" s="267" t="s">
        <v>1257</v>
      </c>
      <c r="Y25" s="268" t="s">
        <v>227</v>
      </c>
      <c r="Z25" s="270">
        <v>0.25</v>
      </c>
      <c r="AA25" s="257" t="s">
        <v>226</v>
      </c>
      <c r="AB25" s="270">
        <v>0.15</v>
      </c>
      <c r="AC25" s="270">
        <f>Z25+AB25</f>
        <v>0.4</v>
      </c>
      <c r="AD25" s="277" t="s">
        <v>225</v>
      </c>
      <c r="AE25" s="277" t="s">
        <v>250</v>
      </c>
      <c r="AF25" s="257" t="s">
        <v>509</v>
      </c>
      <c r="AG25" s="259" t="s">
        <v>251</v>
      </c>
      <c r="AH25" s="262">
        <v>0.4</v>
      </c>
      <c r="AI25" s="262">
        <v>0.6</v>
      </c>
      <c r="AJ25" s="266" t="s">
        <v>234</v>
      </c>
      <c r="AK25" s="265" t="s">
        <v>115</v>
      </c>
      <c r="AL25" s="680" t="s">
        <v>222</v>
      </c>
      <c r="AM25" s="1068" t="s">
        <v>1485</v>
      </c>
      <c r="AN25" s="640" t="s">
        <v>510</v>
      </c>
      <c r="AO25" s="244" t="s">
        <v>221</v>
      </c>
      <c r="AP25" s="640" t="s">
        <v>511</v>
      </c>
      <c r="AQ25" s="641" t="s">
        <v>156</v>
      </c>
      <c r="AR25" s="1063">
        <v>44927</v>
      </c>
      <c r="AS25" s="1063">
        <v>45291</v>
      </c>
      <c r="AT25" s="639" t="s">
        <v>491</v>
      </c>
      <c r="AU25" s="639" t="s">
        <v>492</v>
      </c>
      <c r="AV25" s="639" t="s">
        <v>512</v>
      </c>
      <c r="AW25" s="639" t="s">
        <v>229</v>
      </c>
      <c r="AX25" s="640" t="s">
        <v>228</v>
      </c>
      <c r="AY25" s="281"/>
      <c r="BA25" s="152"/>
    </row>
    <row r="26" spans="1:53" s="103" customFormat="1" ht="346.15" customHeight="1" x14ac:dyDescent="0.25">
      <c r="A26" s="641"/>
      <c r="B26" s="566"/>
      <c r="C26" s="640"/>
      <c r="D26" s="640"/>
      <c r="E26" s="640"/>
      <c r="F26" s="640"/>
      <c r="G26" s="640"/>
      <c r="H26" s="640"/>
      <c r="I26" s="640"/>
      <c r="J26" s="640"/>
      <c r="K26" s="640"/>
      <c r="L26" s="641"/>
      <c r="M26" s="640"/>
      <c r="N26" s="680"/>
      <c r="O26" s="680"/>
      <c r="P26" s="680"/>
      <c r="Q26" s="680"/>
      <c r="R26" s="680"/>
      <c r="S26" s="899"/>
      <c r="T26" s="913"/>
      <c r="U26" s="899"/>
      <c r="V26" s="1069"/>
      <c r="W26" s="911"/>
      <c r="X26" s="267" t="s">
        <v>513</v>
      </c>
      <c r="Y26" s="268" t="s">
        <v>227</v>
      </c>
      <c r="Z26" s="184" t="s">
        <v>514</v>
      </c>
      <c r="AA26" s="257" t="s">
        <v>226</v>
      </c>
      <c r="AB26" s="270">
        <v>0.15</v>
      </c>
      <c r="AC26" s="270">
        <f>+Z26+AB26</f>
        <v>0.4</v>
      </c>
      <c r="AD26" s="277" t="s">
        <v>225</v>
      </c>
      <c r="AE26" s="277" t="s">
        <v>250</v>
      </c>
      <c r="AF26" s="257" t="s">
        <v>509</v>
      </c>
      <c r="AG26" s="259" t="s">
        <v>251</v>
      </c>
      <c r="AH26" s="262">
        <v>0.4</v>
      </c>
      <c r="AI26" s="262">
        <v>0.6</v>
      </c>
      <c r="AJ26" s="266" t="s">
        <v>234</v>
      </c>
      <c r="AK26" s="265" t="s">
        <v>115</v>
      </c>
      <c r="AL26" s="680"/>
      <c r="AM26" s="1068"/>
      <c r="AN26" s="640"/>
      <c r="AO26" s="244" t="s">
        <v>221</v>
      </c>
      <c r="AP26" s="640"/>
      <c r="AQ26" s="641"/>
      <c r="AR26" s="1063"/>
      <c r="AS26" s="1063"/>
      <c r="AT26" s="639"/>
      <c r="AU26" s="639"/>
      <c r="AV26" s="639"/>
      <c r="AW26" s="639"/>
      <c r="AX26" s="640"/>
      <c r="AY26" s="281"/>
      <c r="BA26" s="152"/>
    </row>
    <row r="27" spans="1:53" s="103" customFormat="1" ht="346.15" customHeight="1" x14ac:dyDescent="0.25">
      <c r="A27" s="1066">
        <v>7</v>
      </c>
      <c r="B27" s="586" t="s">
        <v>434</v>
      </c>
      <c r="C27" s="1067" t="s">
        <v>515</v>
      </c>
      <c r="D27" s="899" t="s">
        <v>516</v>
      </c>
      <c r="E27" s="899" t="s">
        <v>517</v>
      </c>
      <c r="F27" s="899" t="s">
        <v>518</v>
      </c>
      <c r="G27" s="899" t="s">
        <v>519</v>
      </c>
      <c r="H27" s="899" t="s">
        <v>3</v>
      </c>
      <c r="I27" s="899" t="s">
        <v>238</v>
      </c>
      <c r="J27" s="899" t="s">
        <v>228</v>
      </c>
      <c r="K27" s="899" t="s">
        <v>228</v>
      </c>
      <c r="L27" s="899" t="s">
        <v>236</v>
      </c>
      <c r="M27" s="899" t="s">
        <v>520</v>
      </c>
      <c r="N27" s="899" t="s">
        <v>521</v>
      </c>
      <c r="O27" s="899" t="s">
        <v>237</v>
      </c>
      <c r="P27" s="899" t="s">
        <v>236</v>
      </c>
      <c r="Q27" s="899" t="s">
        <v>236</v>
      </c>
      <c r="R27" s="899" t="s">
        <v>251</v>
      </c>
      <c r="S27" s="899">
        <v>0.4</v>
      </c>
      <c r="T27" s="899" t="s">
        <v>262</v>
      </c>
      <c r="U27" s="899">
        <v>0.4</v>
      </c>
      <c r="V27" s="900" t="s">
        <v>522</v>
      </c>
      <c r="W27" s="911" t="s">
        <v>523</v>
      </c>
      <c r="X27" s="1071" t="s">
        <v>1258</v>
      </c>
      <c r="Y27" s="268" t="s">
        <v>227</v>
      </c>
      <c r="Z27" s="269">
        <v>0.25</v>
      </c>
      <c r="AA27" s="257" t="s">
        <v>226</v>
      </c>
      <c r="AB27" s="269">
        <v>0.15</v>
      </c>
      <c r="AC27" s="1070">
        <v>0.4</v>
      </c>
      <c r="AD27" s="1072" t="s">
        <v>225</v>
      </c>
      <c r="AE27" s="1072" t="s">
        <v>224</v>
      </c>
      <c r="AF27" s="640" t="s">
        <v>223</v>
      </c>
      <c r="AG27" s="1070" t="s">
        <v>251</v>
      </c>
      <c r="AH27" s="899">
        <v>0.4</v>
      </c>
      <c r="AI27" s="899">
        <v>0.6</v>
      </c>
      <c r="AJ27" s="680" t="s">
        <v>234</v>
      </c>
      <c r="AK27" s="911" t="s">
        <v>524</v>
      </c>
      <c r="AL27" s="652" t="s">
        <v>222</v>
      </c>
      <c r="AM27" s="109" t="s">
        <v>525</v>
      </c>
      <c r="AN27" s="301" t="s">
        <v>526</v>
      </c>
      <c r="AO27" s="244" t="s">
        <v>221</v>
      </c>
      <c r="AP27" s="652" t="s">
        <v>527</v>
      </c>
      <c r="AQ27" s="652" t="s">
        <v>156</v>
      </c>
      <c r="AR27" s="1073" t="s">
        <v>1259</v>
      </c>
      <c r="AS27" s="1073" t="s">
        <v>1260</v>
      </c>
      <c r="AT27" s="652" t="s">
        <v>528</v>
      </c>
      <c r="AU27" s="652" t="s">
        <v>529</v>
      </c>
      <c r="AV27" s="652" t="s">
        <v>527</v>
      </c>
      <c r="AW27" s="652" t="s">
        <v>156</v>
      </c>
      <c r="AX27" s="652" t="s">
        <v>228</v>
      </c>
      <c r="AY27" s="281"/>
      <c r="BA27" s="152"/>
    </row>
    <row r="28" spans="1:53" s="103" customFormat="1" ht="217.9" customHeight="1" x14ac:dyDescent="0.25">
      <c r="A28" s="1066"/>
      <c r="B28" s="588"/>
      <c r="C28" s="1067"/>
      <c r="D28" s="899"/>
      <c r="E28" s="899"/>
      <c r="F28" s="899"/>
      <c r="G28" s="899"/>
      <c r="H28" s="899"/>
      <c r="I28" s="899"/>
      <c r="J28" s="899"/>
      <c r="K28" s="899"/>
      <c r="L28" s="899"/>
      <c r="M28" s="899"/>
      <c r="N28" s="899"/>
      <c r="O28" s="899"/>
      <c r="P28" s="899"/>
      <c r="Q28" s="899"/>
      <c r="R28" s="899"/>
      <c r="S28" s="899"/>
      <c r="T28" s="899"/>
      <c r="U28" s="899"/>
      <c r="V28" s="900"/>
      <c r="W28" s="911"/>
      <c r="X28" s="1071"/>
      <c r="Y28" s="268"/>
      <c r="Z28" s="269"/>
      <c r="AA28" s="257"/>
      <c r="AB28" s="269"/>
      <c r="AC28" s="1070"/>
      <c r="AD28" s="1072"/>
      <c r="AE28" s="1072"/>
      <c r="AF28" s="640"/>
      <c r="AG28" s="1070"/>
      <c r="AH28" s="680"/>
      <c r="AI28" s="899"/>
      <c r="AJ28" s="680"/>
      <c r="AK28" s="911"/>
      <c r="AL28" s="652"/>
      <c r="AM28" s="109" t="s">
        <v>530</v>
      </c>
      <c r="AN28" s="301" t="s">
        <v>526</v>
      </c>
      <c r="AO28" s="244" t="s">
        <v>221</v>
      </c>
      <c r="AP28" s="652"/>
      <c r="AQ28" s="652"/>
      <c r="AR28" s="1073"/>
      <c r="AS28" s="1073"/>
      <c r="AT28" s="652"/>
      <c r="AU28" s="652"/>
      <c r="AV28" s="652"/>
      <c r="AW28" s="652"/>
      <c r="AX28" s="652"/>
      <c r="AY28" s="281"/>
      <c r="BA28" s="152"/>
    </row>
    <row r="32" spans="1:53" ht="24.65" customHeight="1" x14ac:dyDescent="0.3">
      <c r="B32" s="1080" t="s">
        <v>210</v>
      </c>
      <c r="C32" s="1081"/>
      <c r="D32" s="1081"/>
      <c r="E32" s="1081"/>
      <c r="F32" s="1081"/>
      <c r="G32" s="1082"/>
    </row>
    <row r="33" spans="2:7" ht="24.65" customHeight="1" x14ac:dyDescent="0.3">
      <c r="B33" s="1083"/>
      <c r="C33" s="1084"/>
      <c r="D33" s="1084"/>
      <c r="E33" s="1084"/>
      <c r="F33" s="1084"/>
      <c r="G33" s="1085"/>
    </row>
    <row r="34" spans="2:7" ht="24.65" customHeight="1" x14ac:dyDescent="0.3">
      <c r="B34" s="130" t="s">
        <v>531</v>
      </c>
      <c r="C34" s="1074" t="s">
        <v>532</v>
      </c>
      <c r="D34" s="1075"/>
      <c r="E34" s="1075"/>
      <c r="F34" s="1075"/>
      <c r="G34" s="1076"/>
    </row>
    <row r="35" spans="2:7" ht="24.65" customHeight="1" x14ac:dyDescent="0.3">
      <c r="B35" s="130" t="s">
        <v>533</v>
      </c>
      <c r="C35" s="1074" t="s">
        <v>534</v>
      </c>
      <c r="D35" s="1075"/>
      <c r="E35" s="1075"/>
      <c r="F35" s="1075"/>
      <c r="G35" s="1076"/>
    </row>
    <row r="36" spans="2:7" ht="24.65" customHeight="1" x14ac:dyDescent="0.3">
      <c r="B36" s="130" t="s">
        <v>535</v>
      </c>
      <c r="C36" s="1074" t="s">
        <v>536</v>
      </c>
      <c r="D36" s="1075"/>
      <c r="E36" s="1075"/>
      <c r="F36" s="1075"/>
      <c r="G36" s="1076"/>
    </row>
    <row r="37" spans="2:7" ht="24.65" customHeight="1" x14ac:dyDescent="0.3">
      <c r="B37" s="131" t="s">
        <v>537</v>
      </c>
      <c r="C37" s="1074" t="s">
        <v>538</v>
      </c>
      <c r="D37" s="1075"/>
      <c r="E37" s="1075"/>
      <c r="F37" s="1075"/>
      <c r="G37" s="1076"/>
    </row>
    <row r="38" spans="2:7" ht="24.65" customHeight="1" x14ac:dyDescent="0.3">
      <c r="B38" s="130" t="s">
        <v>448</v>
      </c>
      <c r="C38" s="1074" t="s">
        <v>539</v>
      </c>
      <c r="D38" s="1075"/>
      <c r="E38" s="1075"/>
      <c r="F38" s="1075"/>
      <c r="G38" s="1076"/>
    </row>
    <row r="39" spans="2:7" ht="24.65" customHeight="1" x14ac:dyDescent="0.3">
      <c r="B39" s="130" t="s">
        <v>1255</v>
      </c>
      <c r="C39" s="1074" t="s">
        <v>1261</v>
      </c>
      <c r="D39" s="1075"/>
      <c r="E39" s="1075"/>
      <c r="F39" s="1075"/>
      <c r="G39" s="1076"/>
    </row>
    <row r="40" spans="2:7" ht="24.65" customHeight="1" x14ac:dyDescent="0.3">
      <c r="B40" s="130" t="s">
        <v>515</v>
      </c>
      <c r="C40" s="1077" t="s">
        <v>540</v>
      </c>
      <c r="D40" s="1078"/>
      <c r="E40" s="1078"/>
      <c r="F40" s="1078"/>
      <c r="G40" s="1079"/>
    </row>
    <row r="41" spans="2:7" ht="24.65" customHeight="1" x14ac:dyDescent="0.3">
      <c r="B41" s="131" t="s">
        <v>241</v>
      </c>
      <c r="C41" s="1077" t="s">
        <v>541</v>
      </c>
      <c r="D41" s="1078"/>
      <c r="E41" s="1078"/>
      <c r="F41" s="1078"/>
      <c r="G41" s="1079"/>
    </row>
    <row r="42" spans="2:7" ht="24.65" customHeight="1" x14ac:dyDescent="0.3">
      <c r="B42" s="131" t="s">
        <v>542</v>
      </c>
      <c r="C42" s="1077" t="s">
        <v>543</v>
      </c>
      <c r="D42" s="1078"/>
      <c r="E42" s="1078"/>
      <c r="F42" s="1078"/>
      <c r="G42" s="1079"/>
    </row>
  </sheetData>
  <sheetProtection formatCells="0" insertRows="0" deleteRows="0"/>
  <mergeCells count="204">
    <mergeCell ref="AT21:AT22"/>
    <mergeCell ref="AX21:AX22"/>
    <mergeCell ref="AU21:AU22"/>
    <mergeCell ref="AV21:AV22"/>
    <mergeCell ref="AW21:AW22"/>
    <mergeCell ref="Y9:AB9"/>
    <mergeCell ref="AP21:AP22"/>
    <mergeCell ref="AQ21:AQ22"/>
    <mergeCell ref="AR21:AR22"/>
    <mergeCell ref="AS21:AS22"/>
    <mergeCell ref="AJ21:AJ22"/>
    <mergeCell ref="AK21:AK22"/>
    <mergeCell ref="AL21:AL22"/>
    <mergeCell ref="AM21:AM22"/>
    <mergeCell ref="AN21:AN22"/>
    <mergeCell ref="AO21:AO22"/>
    <mergeCell ref="AC21:AF21"/>
    <mergeCell ref="AG21:AG22"/>
    <mergeCell ref="AU14:AU20"/>
    <mergeCell ref="AV14:AV20"/>
    <mergeCell ref="AW14:AW20"/>
    <mergeCell ref="AX14:AX20"/>
    <mergeCell ref="AM14:AM20"/>
    <mergeCell ref="AP14:AP20"/>
    <mergeCell ref="C39:G39"/>
    <mergeCell ref="C40:G40"/>
    <mergeCell ref="C41:G41"/>
    <mergeCell ref="C42:G42"/>
    <mergeCell ref="A21:A22"/>
    <mergeCell ref="B21:B22"/>
    <mergeCell ref="C21:C22"/>
    <mergeCell ref="D21:D22"/>
    <mergeCell ref="E21:E22"/>
    <mergeCell ref="F21:F22"/>
    <mergeCell ref="B32:G33"/>
    <mergeCell ref="C34:G34"/>
    <mergeCell ref="C35:G35"/>
    <mergeCell ref="C36:G36"/>
    <mergeCell ref="C37:G37"/>
    <mergeCell ref="C38:G38"/>
    <mergeCell ref="A25:A26"/>
    <mergeCell ref="B25:B26"/>
    <mergeCell ref="C25:C26"/>
    <mergeCell ref="D25:D26"/>
    <mergeCell ref="E25:E26"/>
    <mergeCell ref="F25:F26"/>
    <mergeCell ref="G21:G22"/>
    <mergeCell ref="AS27:AS28"/>
    <mergeCell ref="AT27:AT28"/>
    <mergeCell ref="AU27:AU28"/>
    <mergeCell ref="AV27:AV28"/>
    <mergeCell ref="AW27:AW28"/>
    <mergeCell ref="AX27:AX28"/>
    <mergeCell ref="AJ27:AJ28"/>
    <mergeCell ref="AK27:AK28"/>
    <mergeCell ref="AL27:AL28"/>
    <mergeCell ref="AP27:AP28"/>
    <mergeCell ref="AQ27:AQ28"/>
    <mergeCell ref="AR27:AR28"/>
    <mergeCell ref="AG27:AG28"/>
    <mergeCell ref="AH27:AH28"/>
    <mergeCell ref="AI27:AI28"/>
    <mergeCell ref="X27:X28"/>
    <mergeCell ref="AC27:AC28"/>
    <mergeCell ref="AD27:AD28"/>
    <mergeCell ref="AE27:AE28"/>
    <mergeCell ref="AF27:AF28"/>
    <mergeCell ref="R27:R28"/>
    <mergeCell ref="S27:S28"/>
    <mergeCell ref="T27:T28"/>
    <mergeCell ref="U27:U28"/>
    <mergeCell ref="V27:V28"/>
    <mergeCell ref="W27:W28"/>
    <mergeCell ref="L27:L28"/>
    <mergeCell ref="M27:M28"/>
    <mergeCell ref="N27:N28"/>
    <mergeCell ref="O27:O28"/>
    <mergeCell ref="P27:P28"/>
    <mergeCell ref="Q27:Q28"/>
    <mergeCell ref="F27:F28"/>
    <mergeCell ref="G27:G28"/>
    <mergeCell ref="H27:H28"/>
    <mergeCell ref="I27:I28"/>
    <mergeCell ref="J27:J28"/>
    <mergeCell ref="K27:K28"/>
    <mergeCell ref="AT25:AT26"/>
    <mergeCell ref="AU25:AU26"/>
    <mergeCell ref="AV25:AV26"/>
    <mergeCell ref="AW25:AW26"/>
    <mergeCell ref="AX25:AX26"/>
    <mergeCell ref="A27:A28"/>
    <mergeCell ref="B27:B28"/>
    <mergeCell ref="C27:C28"/>
    <mergeCell ref="D27:D28"/>
    <mergeCell ref="E27:E28"/>
    <mergeCell ref="AM25:AM26"/>
    <mergeCell ref="AN25:AN26"/>
    <mergeCell ref="AP25:AP26"/>
    <mergeCell ref="AQ25:AQ26"/>
    <mergeCell ref="AR25:AR26"/>
    <mergeCell ref="AS25:AS26"/>
    <mergeCell ref="S25:S26"/>
    <mergeCell ref="T25:T26"/>
    <mergeCell ref="U25:U26"/>
    <mergeCell ref="V25:V26"/>
    <mergeCell ref="W25:W26"/>
    <mergeCell ref="AL25:AL26"/>
    <mergeCell ref="M25:M26"/>
    <mergeCell ref="N25:N26"/>
    <mergeCell ref="AK14:AK20"/>
    <mergeCell ref="AL14:AL20"/>
    <mergeCell ref="O25:O26"/>
    <mergeCell ref="P25:P26"/>
    <mergeCell ref="Q25:Q26"/>
    <mergeCell ref="R25:R26"/>
    <mergeCell ref="G25:G26"/>
    <mergeCell ref="H25:H26"/>
    <mergeCell ref="I25:I26"/>
    <mergeCell ref="J25:J26"/>
    <mergeCell ref="K25:K26"/>
    <mergeCell ref="L25:L26"/>
    <mergeCell ref="M21:N21"/>
    <mergeCell ref="R21:R22"/>
    <mergeCell ref="T21:T22"/>
    <mergeCell ref="V21:V22"/>
    <mergeCell ref="W21:W22"/>
    <mergeCell ref="X21:X22"/>
    <mergeCell ref="H21:H22"/>
    <mergeCell ref="I21:I22"/>
    <mergeCell ref="J21:J22"/>
    <mergeCell ref="K21:K22"/>
    <mergeCell ref="L21:L22"/>
    <mergeCell ref="A14:A20"/>
    <mergeCell ref="B14:B20"/>
    <mergeCell ref="C14:C20"/>
    <mergeCell ref="D14:D20"/>
    <mergeCell ref="E14:E20"/>
    <mergeCell ref="F14:F20"/>
    <mergeCell ref="S14:S20"/>
    <mergeCell ref="T14:T20"/>
    <mergeCell ref="U14:U20"/>
    <mergeCell ref="M14:M20"/>
    <mergeCell ref="N14:N20"/>
    <mergeCell ref="O14:O20"/>
    <mergeCell ref="P14:P20"/>
    <mergeCell ref="Q14:Q20"/>
    <mergeCell ref="R14:R20"/>
    <mergeCell ref="AX10:AX11"/>
    <mergeCell ref="AJ9:AJ10"/>
    <mergeCell ref="AK9:AK10"/>
    <mergeCell ref="AL10:AL11"/>
    <mergeCell ref="AM10:AM11"/>
    <mergeCell ref="AN10:AN11"/>
    <mergeCell ref="AO10:AO11"/>
    <mergeCell ref="G14:G20"/>
    <mergeCell ref="H14:H20"/>
    <mergeCell ref="I14:I20"/>
    <mergeCell ref="J14:J20"/>
    <mergeCell ref="K14:K20"/>
    <mergeCell ref="L14:L20"/>
    <mergeCell ref="V14:V20"/>
    <mergeCell ref="W14:W20"/>
    <mergeCell ref="AB14:AB20"/>
    <mergeCell ref="AQ14:AQ20"/>
    <mergeCell ref="AR14:AR20"/>
    <mergeCell ref="AS14:AS20"/>
    <mergeCell ref="AT14:AT20"/>
    <mergeCell ref="AG14:AG20"/>
    <mergeCell ref="AH14:AH20"/>
    <mergeCell ref="AI14:AI20"/>
    <mergeCell ref="AJ14:AJ20"/>
    <mergeCell ref="I9:I10"/>
    <mergeCell ref="J9:J10"/>
    <mergeCell ref="K9:K10"/>
    <mergeCell ref="L9:L10"/>
    <mergeCell ref="AP10:AP11"/>
    <mergeCell ref="AQ10:AQ11"/>
    <mergeCell ref="AR10:AR11"/>
    <mergeCell ref="AS10:AS11"/>
    <mergeCell ref="AT10:AT11"/>
    <mergeCell ref="A9:A10"/>
    <mergeCell ref="B9:B10"/>
    <mergeCell ref="C9:C10"/>
    <mergeCell ref="D9:D10"/>
    <mergeCell ref="E9:E10"/>
    <mergeCell ref="F9:F10"/>
    <mergeCell ref="C1:G1"/>
    <mergeCell ref="C2:G3"/>
    <mergeCell ref="X4:AF4"/>
    <mergeCell ref="A5:AK5"/>
    <mergeCell ref="AG6:AK8"/>
    <mergeCell ref="A7:O8"/>
    <mergeCell ref="R7:W8"/>
    <mergeCell ref="X8:AF8"/>
    <mergeCell ref="AC9:AF9"/>
    <mergeCell ref="AG9:AG10"/>
    <mergeCell ref="M9:N9"/>
    <mergeCell ref="R9:R10"/>
    <mergeCell ref="T9:T10"/>
    <mergeCell ref="V9:V10"/>
    <mergeCell ref="W9:W10"/>
    <mergeCell ref="X9:X10"/>
    <mergeCell ref="G9:G10"/>
    <mergeCell ref="H9:H10"/>
  </mergeCells>
  <conditionalFormatting sqref="AJ27">
    <cfRule type="containsText" dxfId="79" priority="84" operator="containsText" text=" 1 - Zona de riesgo Baja">
      <formula>NOT(ISERROR(SEARCH(" 1 - Zona de riesgo Baja",AJ27)))</formula>
    </cfRule>
    <cfRule type="containsText" dxfId="78" priority="64" operator="containsText" text="25 - Zona de riesgo Extrema">
      <formula>NOT(ISERROR(SEARCH("25 - Zona de riesgo Extrema",AJ27)))</formula>
    </cfRule>
    <cfRule type="containsText" dxfId="77" priority="74" operator="containsText" text="6 - Zona de riesgo Moderada">
      <formula>NOT(ISERROR(SEARCH("6 - Zona de riesgo Moderada",AJ27)))</formula>
    </cfRule>
    <cfRule type="containsText" dxfId="76" priority="65" operator="containsText" text="10 - Zona de riesgo Alta">
      <formula>NOT(ISERROR(SEARCH("10 - Zona de riesgo Alta",AJ27)))</formula>
    </cfRule>
    <cfRule type="containsText" dxfId="75" priority="66" operator="containsText" text="5 - Zona de riesgo Alta">
      <formula>NOT(ISERROR(SEARCH("5 - Zona de riesgo Alta",AJ27)))</formula>
    </cfRule>
    <cfRule type="containsText" dxfId="74" priority="67" operator="containsText" text="20 - Zona de riesgo Extrema">
      <formula>NOT(ISERROR(SEARCH("20 - Zona de riesgo Extrema",AJ27)))</formula>
    </cfRule>
    <cfRule type="containsText" dxfId="73" priority="68" operator="containsText" text="16 - Zona de riesgo Extrema">
      <formula>NOT(ISERROR(SEARCH("16 - Zona de riesgo Extrema",AJ27)))</formula>
    </cfRule>
    <cfRule type="containsText" dxfId="72" priority="69" operator="containsText" text="12 - Zona de riesgo Alta">
      <formula>NOT(ISERROR(SEARCH("12 - Zona de riesgo Alta",AJ27)))</formula>
    </cfRule>
    <cfRule type="containsText" dxfId="71" priority="70" operator="containsText" text="4 - Zona de riesgo Moderada">
      <formula>NOT(ISERROR(SEARCH("4 - Zona de riesgo Moderada",AJ27)))</formula>
    </cfRule>
    <cfRule type="containsText" dxfId="70" priority="71" operator="containsText" text="15 - Zona de riesgo Extrema">
      <formula>NOT(ISERROR(SEARCH("15 - Zona de riesgo Extrema",AJ27)))</formula>
    </cfRule>
    <cfRule type="containsText" dxfId="69" priority="72" operator="containsText" text="12 - Zona de riesgo Extrema">
      <formula>NOT(ISERROR(SEARCH("12 - Zona de riesgo Extrema",AJ27)))</formula>
    </cfRule>
    <cfRule type="containsText" dxfId="68" priority="73" operator="containsText" text="9 - Zona de riesgo Alta">
      <formula>NOT(ISERROR(SEARCH("9 - Zona de riesgo Alta",AJ27)))</formula>
    </cfRule>
    <cfRule type="containsText" dxfId="67" priority="75" operator="containsText" text="3 - Zona de riesgo Baja">
      <formula>NOT(ISERROR(SEARCH("3 - Zona de riesgo Baja",AJ27)))</formula>
    </cfRule>
    <cfRule type="containsText" dxfId="66" priority="76" operator="containsText" text="10 - Zona de riesgo Extrema">
      <formula>NOT(ISERROR(SEARCH("10 - Zona de riesgo Extrema",AJ27)))</formula>
    </cfRule>
    <cfRule type="containsText" dxfId="65" priority="77" operator="containsText" text="8 - Zona de riesgo Alta">
      <formula>NOT(ISERROR(SEARCH("8 - Zona de riesgo Alta",AJ27)))</formula>
    </cfRule>
    <cfRule type="containsText" dxfId="64" priority="79" operator="containsText" text="4 - Zona de riesgo Baja">
      <formula>NOT(ISERROR(SEARCH("4 - Zona de riesgo Baja",AJ27)))</formula>
    </cfRule>
    <cfRule type="containsText" dxfId="63" priority="80" operator="containsText" text="5 - Zona de riesgo Extrema">
      <formula>NOT(ISERROR(SEARCH("5 - Zona de riesgo Extrema",AJ27)))</formula>
    </cfRule>
    <cfRule type="containsText" dxfId="62" priority="81" operator="containsText" text="4 - Zona de riesgo Alta">
      <formula>NOT(ISERROR(SEARCH("4 - Zona de riesgo Alta",AJ27)))</formula>
    </cfRule>
    <cfRule type="containsText" dxfId="61" priority="82" operator="containsText" text="3 - Zona de riesgo Moderada">
      <formula>NOT(ISERROR(SEARCH("3 - Zona de riesgo Moderada",AJ27)))</formula>
    </cfRule>
    <cfRule type="containsText" dxfId="60" priority="83" operator="containsText" text="2 - Zona de riesgo Baja">
      <formula>NOT(ISERROR(SEARCH("2 - Zona de riesgo Baja",AJ27)))</formula>
    </cfRule>
  </conditionalFormatting>
  <conditionalFormatting sqref="AK12:AK14">
    <cfRule type="containsText" dxfId="59" priority="22" operator="containsText" text="25 - Zona de riesgo Extrema">
      <formula>NOT(ISERROR(SEARCH("25 - Zona de riesgo Extrema",AK12)))</formula>
    </cfRule>
    <cfRule type="containsText" dxfId="58" priority="23" operator="containsText" text="10 - Zona de riesgo Alta">
      <formula>NOT(ISERROR(SEARCH("10 - Zona de riesgo Alta",AK12)))</formula>
    </cfRule>
    <cfRule type="containsText" dxfId="57" priority="24" operator="containsText" text="5 - Zona de riesgo Alta">
      <formula>NOT(ISERROR(SEARCH("5 - Zona de riesgo Alta",AK12)))</formula>
    </cfRule>
    <cfRule type="containsText" dxfId="56" priority="25" operator="containsText" text="20 - Zona de riesgo Extrema">
      <formula>NOT(ISERROR(SEARCH("20 - Zona de riesgo Extrema",AK12)))</formula>
    </cfRule>
    <cfRule type="containsText" dxfId="55" priority="26" operator="containsText" text="16 - Zona de riesgo Extrema">
      <formula>NOT(ISERROR(SEARCH("16 - Zona de riesgo Extrema",AK12)))</formula>
    </cfRule>
    <cfRule type="containsText" dxfId="54" priority="27" operator="containsText" text="12 - Zona de riesgo Alta">
      <formula>NOT(ISERROR(SEARCH("12 - Zona de riesgo Alta",AK12)))</formula>
    </cfRule>
    <cfRule type="containsText" dxfId="53" priority="28" operator="containsText" text="4 - Zona de riesgo Moderada">
      <formula>NOT(ISERROR(SEARCH("4 - Zona de riesgo Moderada",AK12)))</formula>
    </cfRule>
    <cfRule type="containsText" dxfId="52" priority="29" operator="containsText" text="15 - Zona de riesgo Extrema">
      <formula>NOT(ISERROR(SEARCH("15 - Zona de riesgo Extrema",AK12)))</formula>
    </cfRule>
    <cfRule type="containsText" dxfId="51" priority="30" operator="containsText" text="12 - Zona de riesgo Extrema">
      <formula>NOT(ISERROR(SEARCH("12 - Zona de riesgo Extrema",AK12)))</formula>
    </cfRule>
    <cfRule type="containsText" dxfId="50" priority="31" operator="containsText" text="9 - Zona de riesgo Alta">
      <formula>NOT(ISERROR(SEARCH("9 - Zona de riesgo Alta",AK12)))</formula>
    </cfRule>
    <cfRule type="containsText" dxfId="49" priority="32" operator="containsText" text="6 - Zona de riesgo Moderada">
      <formula>NOT(ISERROR(SEARCH("6 - Zona de riesgo Moderada",AK12)))</formula>
    </cfRule>
    <cfRule type="containsText" dxfId="48" priority="33" operator="containsText" text="3 - Zona de riesgo Baja">
      <formula>NOT(ISERROR(SEARCH("3 - Zona de riesgo Baja",AK12)))</formula>
    </cfRule>
    <cfRule type="containsText" dxfId="47" priority="34" operator="containsText" text="10 - Zona de riesgo Extrema">
      <formula>NOT(ISERROR(SEARCH("10 - Zona de riesgo Extrema",AK12)))</formula>
    </cfRule>
    <cfRule type="containsText" dxfId="46" priority="35" operator="containsText" text="8 - Zona de riesgo Alta">
      <formula>NOT(ISERROR(SEARCH("8 - Zona de riesgo Alta",AK12)))</formula>
    </cfRule>
    <cfRule type="containsText" dxfId="45" priority="37" operator="containsText" text="4 - Zona de riesgo Baja">
      <formula>NOT(ISERROR(SEARCH("4 - Zona de riesgo Baja",AK12)))</formula>
    </cfRule>
    <cfRule type="containsText" dxfId="44" priority="38" operator="containsText" text="5 - Zona de riesgo Extrema">
      <formula>NOT(ISERROR(SEARCH("5 - Zona de riesgo Extrema",AK12)))</formula>
    </cfRule>
    <cfRule type="containsText" dxfId="43" priority="39" operator="containsText" text="4 - Zona de riesgo Alta">
      <formula>NOT(ISERROR(SEARCH("4 - Zona de riesgo Alta",AK12)))</formula>
    </cfRule>
    <cfRule type="containsText" dxfId="42" priority="40" operator="containsText" text="3 - Zona de riesgo Moderada">
      <formula>NOT(ISERROR(SEARCH("3 - Zona de riesgo Moderada",AK12)))</formula>
    </cfRule>
    <cfRule type="containsText" dxfId="41" priority="41" operator="containsText" text="2 - Zona de riesgo Baja">
      <formula>NOT(ISERROR(SEARCH("2 - Zona de riesgo Baja",AK12)))</formula>
    </cfRule>
    <cfRule type="containsText" dxfId="40" priority="42" operator="containsText" text=" 1 - Zona de riesgo Baja">
      <formula>NOT(ISERROR(SEARCH(" 1 - Zona de riesgo Baja",AK12)))</formula>
    </cfRule>
  </conditionalFormatting>
  <conditionalFormatting sqref="AK23:AK27">
    <cfRule type="containsText" dxfId="39" priority="1" operator="containsText" text="25 - Zona de riesgo Extrema">
      <formula>NOT(ISERROR(SEARCH("25 - Zona de riesgo Extrema",AK23)))</formula>
    </cfRule>
    <cfRule type="containsText" dxfId="38" priority="2" operator="containsText" text="10 - Zona de riesgo Alta">
      <formula>NOT(ISERROR(SEARCH("10 - Zona de riesgo Alta",AK23)))</formula>
    </cfRule>
    <cfRule type="containsText" dxfId="37" priority="3" operator="containsText" text="5 - Zona de riesgo Alta">
      <formula>NOT(ISERROR(SEARCH("5 - Zona de riesgo Alta",AK23)))</formula>
    </cfRule>
    <cfRule type="containsText" dxfId="36" priority="4" operator="containsText" text="20 - Zona de riesgo Extrema">
      <formula>NOT(ISERROR(SEARCH("20 - Zona de riesgo Extrema",AK23)))</formula>
    </cfRule>
    <cfRule type="containsText" dxfId="35" priority="5" operator="containsText" text="16 - Zona de riesgo Extrema">
      <formula>NOT(ISERROR(SEARCH("16 - Zona de riesgo Extrema",AK23)))</formula>
    </cfRule>
    <cfRule type="containsText" dxfId="34" priority="6" operator="containsText" text="12 - Zona de riesgo Alta">
      <formula>NOT(ISERROR(SEARCH("12 - Zona de riesgo Alta",AK23)))</formula>
    </cfRule>
    <cfRule type="containsText" dxfId="33" priority="7" operator="containsText" text="4 - Zona de riesgo Moderada">
      <formula>NOT(ISERROR(SEARCH("4 - Zona de riesgo Moderada",AK23)))</formula>
    </cfRule>
    <cfRule type="containsText" dxfId="32" priority="8" operator="containsText" text="15 - Zona de riesgo Extrema">
      <formula>NOT(ISERROR(SEARCH("15 - Zona de riesgo Extrema",AK23)))</formula>
    </cfRule>
    <cfRule type="containsText" dxfId="31" priority="9" operator="containsText" text="12 - Zona de riesgo Extrema">
      <formula>NOT(ISERROR(SEARCH("12 - Zona de riesgo Extrema",AK23)))</formula>
    </cfRule>
    <cfRule type="containsText" dxfId="30" priority="10" operator="containsText" text="9 - Zona de riesgo Alta">
      <formula>NOT(ISERROR(SEARCH("9 - Zona de riesgo Alta",AK23)))</formula>
    </cfRule>
    <cfRule type="containsText" dxfId="29" priority="12" operator="containsText" text="3 - Zona de riesgo Baja">
      <formula>NOT(ISERROR(SEARCH("3 - Zona de riesgo Baja",AK23)))</formula>
    </cfRule>
    <cfRule type="containsText" dxfId="28" priority="13" operator="containsText" text="10 - Zona de riesgo Extrema">
      <formula>NOT(ISERROR(SEARCH("10 - Zona de riesgo Extrema",AK23)))</formula>
    </cfRule>
    <cfRule type="containsText" dxfId="27" priority="14" operator="containsText" text="8 - Zona de riesgo Alta">
      <formula>NOT(ISERROR(SEARCH("8 - Zona de riesgo Alta",AK23)))</formula>
    </cfRule>
    <cfRule type="containsText" dxfId="26" priority="16" operator="containsText" text="4 - Zona de riesgo Baja">
      <formula>NOT(ISERROR(SEARCH("4 - Zona de riesgo Baja",AK23)))</formula>
    </cfRule>
    <cfRule type="containsText" dxfId="25" priority="17" operator="containsText" text="5 - Zona de riesgo Extrema">
      <formula>NOT(ISERROR(SEARCH("5 - Zona de riesgo Extrema",AK23)))</formula>
    </cfRule>
    <cfRule type="containsText" dxfId="24" priority="18" operator="containsText" text="4 - Zona de riesgo Alta">
      <formula>NOT(ISERROR(SEARCH("4 - Zona de riesgo Alta",AK23)))</formula>
    </cfRule>
    <cfRule type="containsText" dxfId="23" priority="19" operator="containsText" text="3 - Zona de riesgo Moderada">
      <formula>NOT(ISERROR(SEARCH("3 - Zona de riesgo Moderada",AK23)))</formula>
    </cfRule>
    <cfRule type="containsText" dxfId="22" priority="20" operator="containsText" text="2 - Zona de riesgo Baja">
      <formula>NOT(ISERROR(SEARCH("2 - Zona de riesgo Baja",AK23)))</formula>
    </cfRule>
    <cfRule type="containsText" dxfId="21" priority="21" operator="containsText" text=" 1 - Zona de riesgo Baja">
      <formula>NOT(ISERROR(SEARCH(" 1 - Zona de riesgo Baja",AK23)))</formula>
    </cfRule>
    <cfRule type="containsText" dxfId="20" priority="11" operator="containsText" text="6 - Zona de riesgo Moderada">
      <formula>NOT(ISERROR(SEARCH("6 - Zona de riesgo Moderada",AK23)))</formula>
    </cfRule>
  </conditionalFormatting>
  <conditionalFormatting sqref="AL13">
    <cfRule type="containsText" dxfId="19" priority="169" operator="containsText" text="25 - Zona de riesgo Extrema">
      <formula>NOT(ISERROR(SEARCH("25 - Zona de riesgo Extrema",AL13)))</formula>
    </cfRule>
    <cfRule type="containsText" dxfId="18" priority="170" operator="containsText" text="10 - Zona de riesgo Alta">
      <formula>NOT(ISERROR(SEARCH("10 - Zona de riesgo Alta",AL13)))</formula>
    </cfRule>
    <cfRule type="containsText" dxfId="17" priority="171" operator="containsText" text="5 - Zona de riesgo Alta">
      <formula>NOT(ISERROR(SEARCH("5 - Zona de riesgo Alta",AL13)))</formula>
    </cfRule>
    <cfRule type="containsText" dxfId="16" priority="172" operator="containsText" text="20 - Zona de riesgo Extrema">
      <formula>NOT(ISERROR(SEARCH("20 - Zona de riesgo Extrema",AL13)))</formula>
    </cfRule>
    <cfRule type="containsText" dxfId="15" priority="173" operator="containsText" text="16 - Zona de riesgo Extrema">
      <formula>NOT(ISERROR(SEARCH("16 - Zona de riesgo Extrema",AL13)))</formula>
    </cfRule>
    <cfRule type="containsText" dxfId="14" priority="174" operator="containsText" text="12 - Zona de riesgo Alta">
      <formula>NOT(ISERROR(SEARCH("12 - Zona de riesgo Alta",AL13)))</formula>
    </cfRule>
    <cfRule type="containsText" dxfId="13" priority="175" operator="containsText" text="4 - Zona de riesgo Moderada">
      <formula>NOT(ISERROR(SEARCH("4 - Zona de riesgo Moderada",AL13)))</formula>
    </cfRule>
    <cfRule type="containsText" dxfId="12" priority="176" operator="containsText" text="15 - Zona de riesgo Extrema">
      <formula>NOT(ISERROR(SEARCH("15 - Zona de riesgo Extrema",AL13)))</formula>
    </cfRule>
    <cfRule type="containsText" dxfId="11" priority="177" operator="containsText" text="12 - Zona de riesgo Extrema">
      <formula>NOT(ISERROR(SEARCH("12 - Zona de riesgo Extrema",AL13)))</formula>
    </cfRule>
    <cfRule type="containsText" dxfId="10" priority="178" operator="containsText" text="9 - Zona de riesgo Alta">
      <formula>NOT(ISERROR(SEARCH("9 - Zona de riesgo Alta",AL13)))</formula>
    </cfRule>
    <cfRule type="containsText" dxfId="9" priority="179" operator="containsText" text="6 - Zona de riesgo Moderada">
      <formula>NOT(ISERROR(SEARCH("6 - Zona de riesgo Moderada",AL13)))</formula>
    </cfRule>
    <cfRule type="containsText" dxfId="8" priority="180" operator="containsText" text="3 - Zona de riesgo Baja">
      <formula>NOT(ISERROR(SEARCH("3 - Zona de riesgo Baja",AL13)))</formula>
    </cfRule>
    <cfRule type="containsText" dxfId="7" priority="181" operator="containsText" text="10 - Zona de riesgo Extrema">
      <formula>NOT(ISERROR(SEARCH("10 - Zona de riesgo Extrema",AL13)))</formula>
    </cfRule>
    <cfRule type="containsText" dxfId="6" priority="182" operator="containsText" text="8 - Zona de riesgo Alta">
      <formula>NOT(ISERROR(SEARCH("8 - Zona de riesgo Alta",AL13)))</formula>
    </cfRule>
    <cfRule type="containsText" dxfId="5" priority="184" operator="containsText" text="4 - Zona de riesgo Baja">
      <formula>NOT(ISERROR(SEARCH("4 - Zona de riesgo Baja",AL13)))</formula>
    </cfRule>
    <cfRule type="containsText" dxfId="4" priority="185" operator="containsText" text="5 - Zona de riesgo Extrema">
      <formula>NOT(ISERROR(SEARCH("5 - Zona de riesgo Extrema",AL13)))</formula>
    </cfRule>
    <cfRule type="containsText" dxfId="3" priority="186" operator="containsText" text="4 - Zona de riesgo Alta">
      <formula>NOT(ISERROR(SEARCH("4 - Zona de riesgo Alta",AL13)))</formula>
    </cfRule>
    <cfRule type="containsText" dxfId="2" priority="187" operator="containsText" text="3 - Zona de riesgo Moderada">
      <formula>NOT(ISERROR(SEARCH("3 - Zona de riesgo Moderada",AL13)))</formula>
    </cfRule>
    <cfRule type="containsText" dxfId="1" priority="188" operator="containsText" text="2 - Zona de riesgo Baja">
      <formula>NOT(ISERROR(SEARCH("2 - Zona de riesgo Baja",AL13)))</formula>
    </cfRule>
    <cfRule type="containsText" dxfId="0" priority="189" operator="containsText" text=" 1 - Zona de riesgo Baja">
      <formula>NOT(ISERROR(SEARCH(" 1 - Zona de riesgo Baja",AL13)))</formula>
    </cfRule>
  </conditionalFormatting>
  <dataValidations count="1">
    <dataValidation allowBlank="1" showInputMessage="1" showErrorMessage="1" sqref="V12:V14 V23:V25 U27" xr:uid="{00000000-0002-0000-0600-000000000000}"/>
  </dataValidations>
  <hyperlinks>
    <hyperlink ref="AC21:AF21" location="'Califique el control'!A1" display="Califique el control" xr:uid="{00000000-0004-0000-0600-000000000000}"/>
  </hyperlink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23</vt:i4>
      </vt:variant>
    </vt:vector>
  </HeadingPairs>
  <TitlesOfParts>
    <vt:vector size="30" baseType="lpstr">
      <vt:lpstr>Listas</vt:lpstr>
      <vt:lpstr>Gestión del Riesgo de Corrupció</vt:lpstr>
      <vt:lpstr>Direccionamiento Estratégico</vt:lpstr>
      <vt:lpstr>Insp, Control y Gesti Seg. Oper</vt:lpstr>
      <vt:lpstr>Gestión Apoyo</vt:lpstr>
      <vt:lpstr>Gestión Humana</vt:lpstr>
      <vt:lpstr>Operaciones Aéreas</vt:lpstr>
      <vt:lpstr>Catastrófico</vt:lpstr>
      <vt:lpstr>CatastróficoCualit</vt:lpstr>
      <vt:lpstr>Corrupción</vt:lpstr>
      <vt:lpstr>Gestión</vt:lpstr>
      <vt:lpstr>Insignificante</vt:lpstr>
      <vt:lpstr>InsignificanteCualit</vt:lpstr>
      <vt:lpstr>Mayor</vt:lpstr>
      <vt:lpstr>MayorCualit</vt:lpstr>
      <vt:lpstr>men</vt:lpstr>
      <vt:lpstr>Menor</vt:lpstr>
      <vt:lpstr>Menorcual</vt:lpstr>
      <vt:lpstr>MenorCualit</vt:lpstr>
      <vt:lpstr>Moderado</vt:lpstr>
      <vt:lpstr>ModeradoCualit</vt:lpstr>
      <vt:lpstr>'Gestión Apoyo'!OLE_LINK1</vt:lpstr>
      <vt:lpstr>Seguridad</vt:lpstr>
      <vt:lpstr>Seguridad_Digital</vt:lpstr>
      <vt:lpstr>SeguridadDigital</vt:lpstr>
      <vt:lpstr>'Gestión Humana'!Selección1</vt:lpstr>
      <vt:lpstr>'Insp, Control y Gesti Seg. Oper'!Selección1</vt:lpstr>
      <vt:lpstr>'Operaciones Aéreas'!Selección1</vt:lpstr>
      <vt:lpstr>Tipo1</vt:lpstr>
      <vt:lpstr>Tipo2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Edward Rolando Suarez Gomez - Cont</dc:creator>
  <cp:keywords/>
  <dc:description/>
  <cp:lastModifiedBy>Oscar Eduardo Bustos Dorado</cp:lastModifiedBy>
  <cp:revision/>
  <dcterms:created xsi:type="dcterms:W3CDTF">2018-06-15T19:57:48Z</dcterms:created>
  <dcterms:modified xsi:type="dcterms:W3CDTF">2023-03-01T20:44:22Z</dcterms:modified>
  <cp:category/>
  <cp:contentStatus/>
</cp:coreProperties>
</file>